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<sst xmlns="http://schemas.openxmlformats.org/spreadsheetml/2006/main" count="78" uniqueCount="78">
  <si>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</si>
  <si>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CCP005</t>
  </si>
  <si>
    <t xml:space="preserve">m</t>
  </si>
  <si>
    <t xml:space="preserve">Muret guia per mur pantalla.</t>
  </si>
  <si>
    <r>
      <rPr>
        <sz val="8.25"/>
        <color rgb="FF000000"/>
        <rFont val="Arial"/>
        <family val="2"/>
      </rPr>
      <t xml:space="preserve">Doble muret guia, per a mur pantalla, de formigó armat de secció 70x25 cm; realitzat amb formigó HA-25/F/20/XC2 fabricat en central, i abocament des de camió, i acer UNE-EN 10080 B 500 S, amb una quantia aproximada de 25 kg/m; muntatge i desmuntatge del sistema d'encofrat recuperable metàl·lic a dues cares. Inclús filferro de lligar, separadors i líquid desencofrant MasterFinish RL 294 "Master Builders Solutions", per evitar l'adherència del formigó a l'encofrat. El preu inclou l'elaboració de la ferralla (tall, doblegat i conformat d'elements) en taller industrial i el muntatge en el lloc definitiu de la seva col·locació en obra. El preu inclou la demolició del muret guia amb retroexcavadora amb martell trencador i la càrrega mecànica d'enderrocs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</si>
  <si>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</si>
  <si>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</si>
  <si>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</si>
  <si>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</si>
  <si>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</si>
  <si>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</si>
  <si>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</si>
  <si>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</si>
  <si>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</si>
  <si>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</si>
  <si>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</si>
  <si>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</si>
  <si>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</si>
  <si>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</si>
  <si>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</si>
  <si>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</si>
  <si>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</si>
  <si>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</si>
  <si>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</si>
  <si>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</si>
  <si>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</si>
  <si>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</si>
  <si>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</si>
  <si>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</si>
  <si>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</si>
  <si>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</si>
  <si>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</si>
  <si>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"Master Builders Solutions", per a encofrats metàl·lics, fenòlics o de fusta.</t>
  </si>
  <si>
    <t xml:space="preserve">mt07aco020a</t>
  </si>
  <si>
    <t xml:space="preserve">U</t>
  </si>
  <si>
    <t xml:space="preserve">Separador homologat per fonamentacions.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</si>
  <si>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</si>
  <si>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</si>
  <si>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</si>
  <si>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</si>
  <si>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</si>
  <si>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</si>
  <si>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</si>
  <si>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Equip i maquinària</t>
  </si>
  <si>
    <t xml:space="preserve">mq01exn020a</t>
  </si>
  <si>
    <t xml:space="preserve">h</t>
  </si>
  <si>
    <t xml:space="preserve">Retroexcavadora hidràulica sobre pneumàtics, de 105 kW.</t>
  </si>
  <si>
    <t xml:space="preserve">mq01ret010</t>
  </si>
  <si>
    <t xml:space="preserve">h</t>
  </si>
  <si>
    <t xml:space="preserve">Miniretrocarregadora sobre pneumàtics de 15 kW.</t>
  </si>
  <si>
    <t xml:space="preserve">Subtotal equip i maquinària: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</si>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</sst>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02" customWidth="1"/>
    <col min="4" max="4" width="6.63" customWidth="1"/>
    <col min="5" max="5" width="70.72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0.007</v>
      </c>
      <c r="G10" s="12">
        <v>52</v>
      </c>
      <c r="H10" s="12">
        <f ca="1">ROUND(INDIRECT(ADDRESS(ROW()+(0), COLUMN()+(-2), 1))*INDIRECT(ADDRESS(ROW()+(0), COLUMN()+(-1), 1)), 2)</f>
        <v>0.36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0.028</v>
      </c>
      <c r="G11" s="12">
        <v>6.32</v>
      </c>
      <c r="H11" s="12">
        <f ca="1">ROUND(INDIRECT(ADDRESS(ROW()+(0), COLUMN()+(-2), 1))*INDIRECT(ADDRESS(ROW()+(0), COLUMN()+(-1), 1)), 2)</f>
        <v>0.18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0.018</v>
      </c>
      <c r="G12" s="12">
        <v>19.25</v>
      </c>
      <c r="H12" s="12">
        <f ca="1">ROUND(INDIRECT(ADDRESS(ROW()+(0), COLUMN()+(-2), 1))*INDIRECT(ADDRESS(ROW()+(0), COLUMN()+(-1), 1)), 2)</f>
        <v>0.35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0.14</v>
      </c>
      <c r="G13" s="12">
        <v>0.29</v>
      </c>
      <c r="H13" s="12">
        <f ca="1">ROUND(INDIRECT(ADDRESS(ROW()+(0), COLUMN()+(-2), 1))*INDIRECT(ADDRESS(ROW()+(0), COLUMN()+(-1), 1)), 2)</f>
        <v>0.04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0.27</v>
      </c>
      <c r="G14" s="12">
        <v>1.5</v>
      </c>
      <c r="H14" s="12">
        <f ca="1">ROUND(INDIRECT(ADDRESS(ROW()+(0), COLUMN()+(-2), 1))*INDIRECT(ADDRESS(ROW()+(0), COLUMN()+(-1), 1)), 2)</f>
        <v>0.41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0.14</v>
      </c>
      <c r="G15" s="12">
        <v>8.75</v>
      </c>
      <c r="H15" s="12">
        <f ca="1">ROUND(INDIRECT(ADDRESS(ROW()+(0), COLUMN()+(-2), 1))*INDIRECT(ADDRESS(ROW()+(0), COLUMN()+(-1), 1)), 2)</f>
        <v>1.23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0.042</v>
      </c>
      <c r="G16" s="12">
        <v>1.86</v>
      </c>
      <c r="H16" s="12">
        <f ca="1">ROUND(INDIRECT(ADDRESS(ROW()+(0), COLUMN()+(-2), 1))*INDIRECT(ADDRESS(ROW()+(0), COLUMN()+(-1), 1)), 2)</f>
        <v>0.08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3</v>
      </c>
      <c r="G17" s="12">
        <v>0.15</v>
      </c>
      <c r="H17" s="12">
        <f ca="1">ROUND(INDIRECT(ADDRESS(ROW()+(0), COLUMN()+(-2), 1))*INDIRECT(ADDRESS(ROW()+(0), COLUMN()+(-1), 1)), 2)</f>
        <v>0.45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25</v>
      </c>
      <c r="G18" s="12">
        <v>1.6</v>
      </c>
      <c r="H18" s="12">
        <f ca="1">ROUND(INDIRECT(ADDRESS(ROW()+(0), COLUMN()+(-2), 1))*INDIRECT(ADDRESS(ROW()+(0), COLUMN()+(-1), 1)), 2)</f>
        <v>40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0.385</v>
      </c>
      <c r="G19" s="14">
        <v>92.2</v>
      </c>
      <c r="H19" s="14">
        <f ca="1">ROUND(INDIRECT(ADDRESS(ROW()+(0), COLUMN()+(-2), 1))*INDIRECT(ADDRESS(ROW()+(0), COLUMN()+(-1), 1)), 2)</f>
        <v>35.5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78.6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0.231</v>
      </c>
      <c r="G22" s="12">
        <v>51.91</v>
      </c>
      <c r="H22" s="12">
        <f ca="1">ROUND(INDIRECT(ADDRESS(ROW()+(0), COLUMN()+(-2), 1))*INDIRECT(ADDRESS(ROW()+(0), COLUMN()+(-1), 1)), 2)</f>
        <v>11.99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0.108</v>
      </c>
      <c r="G23" s="14">
        <v>45.86</v>
      </c>
      <c r="H23" s="14">
        <f ca="1">ROUND(INDIRECT(ADDRESS(ROW()+(0), COLUMN()+(-2), 1))*INDIRECT(ADDRESS(ROW()+(0), COLUMN()+(-1), 1)), 2)</f>
        <v>4.95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16.94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0.504</v>
      </c>
      <c r="G26" s="12">
        <v>27.47</v>
      </c>
      <c r="H26" s="12">
        <f ca="1">ROUND(INDIRECT(ADDRESS(ROW()+(0), COLUMN()+(-2), 1))*INDIRECT(ADDRESS(ROW()+(0), COLUMN()+(-1), 1)), 2)</f>
        <v>13.84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0.671</v>
      </c>
      <c r="G27" s="12">
        <v>24.43</v>
      </c>
      <c r="H27" s="12">
        <f ca="1">ROUND(INDIRECT(ADDRESS(ROW()+(0), COLUMN()+(-2), 1))*INDIRECT(ADDRESS(ROW()+(0), COLUMN()+(-1), 1)), 2)</f>
        <v>16.39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0.12</v>
      </c>
      <c r="G28" s="12">
        <v>27.47</v>
      </c>
      <c r="H28" s="12">
        <f ca="1">ROUND(INDIRECT(ADDRESS(ROW()+(0), COLUMN()+(-2), 1))*INDIRECT(ADDRESS(ROW()+(0), COLUMN()+(-1), 1)), 2)</f>
        <v>3.3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0.12</v>
      </c>
      <c r="G29" s="12">
        <v>24.43</v>
      </c>
      <c r="H29" s="12">
        <f ca="1">ROUND(INDIRECT(ADDRESS(ROW()+(0), COLUMN()+(-2), 1))*INDIRECT(ADDRESS(ROW()+(0), COLUMN()+(-1), 1)), 2)</f>
        <v>2.93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0.032</v>
      </c>
      <c r="G30" s="12">
        <v>27.47</v>
      </c>
      <c r="H30" s="12">
        <f ca="1">ROUND(INDIRECT(ADDRESS(ROW()+(0), COLUMN()+(-2), 1))*INDIRECT(ADDRESS(ROW()+(0), COLUMN()+(-1), 1)), 2)</f>
        <v>0.88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0.129</v>
      </c>
      <c r="G31" s="12">
        <v>24.43</v>
      </c>
      <c r="H31" s="12">
        <f ca="1">ROUND(INDIRECT(ADDRESS(ROW()+(0), COLUMN()+(-2), 1))*INDIRECT(ADDRESS(ROW()+(0), COLUMN()+(-1), 1)), 2)</f>
        <v>3.15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3">
        <v>0.277</v>
      </c>
      <c r="G32" s="14">
        <v>23.04</v>
      </c>
      <c r="H32" s="14">
        <f ca="1">ROUND(INDIRECT(ADDRESS(ROW()+(0), COLUMN()+(-2), 1))*INDIRECT(ADDRESS(ROW()+(0), COLUMN()+(-1), 1)), 2)</f>
        <v>6.38</v>
      </c>
    </row>
    <row r="33" spans="1:8" ht="13.50" thickBot="1" customHeight="1">
      <c r="A33" s="15"/>
      <c r="B33" s="15"/>
      <c r="C33" s="15"/>
      <c r="D33" s="15"/>
      <c r="E33" s="15"/>
      <c r="F33" s="9" t="s">
        <v>73</v>
      </c>
      <c r="G33" s="9"/>
      <c r="H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46.87</v>
      </c>
    </row>
    <row r="34" spans="1:8" ht="13.50" thickBot="1" customHeight="1">
      <c r="A34" s="15">
        <v>4</v>
      </c>
      <c r="B34" s="15"/>
      <c r="C34" s="15"/>
      <c r="D34" s="15"/>
      <c r="E34" s="18" t="s">
        <v>74</v>
      </c>
      <c r="F34" s="18"/>
      <c r="G34" s="15"/>
      <c r="H34" s="15"/>
    </row>
    <row r="35" spans="1:8" ht="13.50" thickBot="1" customHeight="1">
      <c r="A35" s="19"/>
      <c r="B35" s="19"/>
      <c r="C35" s="19"/>
      <c r="D35" s="20" t="s">
        <v>75</v>
      </c>
      <c r="E35" s="19" t="s">
        <v>76</v>
      </c>
      <c r="F35" s="13">
        <v>2</v>
      </c>
      <c r="G35" s="14">
        <f ca="1">ROUND(SUM(INDIRECT(ADDRESS(ROW()+(-2), COLUMN()+(1), 1)),INDIRECT(ADDRESS(ROW()+(-11), COLUMN()+(1), 1)),INDIRECT(ADDRESS(ROW()+(-15), COLUMN()+(1), 1))), 2)</f>
        <v>142.41</v>
      </c>
      <c r="H35" s="14">
        <f ca="1">ROUND(INDIRECT(ADDRESS(ROW()+(0), COLUMN()+(-2), 1))*INDIRECT(ADDRESS(ROW()+(0), COLUMN()+(-1), 1))/100, 2)</f>
        <v>2.85</v>
      </c>
    </row>
    <row r="36" spans="1:8" ht="13.50" thickBot="1" customHeight="1">
      <c r="A36" s="8"/>
      <c r="B36" s="8"/>
      <c r="C36" s="8"/>
      <c r="D36" s="8"/>
      <c r="E36" s="8"/>
      <c r="F36" s="21" t="s">
        <v>77</v>
      </c>
      <c r="G36" s="21"/>
      <c r="H36" s="22">
        <f ca="1">ROUND(SUM(INDIRECT(ADDRESS(ROW()+(-1), COLUMN()+(0), 1)),INDIRECT(ADDRESS(ROW()+(-3), COLUMN()+(0), 1)),INDIRECT(ADDRESS(ROW()+(-12), COLUMN()+(0), 1)),INDIRECT(ADDRESS(ROW()+(-16), COLUMN()+(0), 1))), 2)</f>
        <v>145.26</v>
      </c>
    </row>
  </sheetData>
  <mergeCells count="4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A33:C33"/>
    <mergeCell ref="F33:G33"/>
    <mergeCell ref="A34:C34"/>
    <mergeCell ref="E34:F34"/>
    <mergeCell ref="A35:C35"/>
    <mergeCell ref="A36:C36"/>
    <mergeCell ref="F36:G36"/>
  </mergeCells>
  <pageMargins left="0.147638" right="0.147638" top="0.206693" bottom="0.206693" header="0.0" footer="0.0"/>
  <pageSetup paperSize="9" orientation="portrait"/>
  <rowBreaks count="0" manualBreakCount="0">
    </rowBreaks>
</worksheet>
</file>