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<sst xmlns="http://schemas.openxmlformats.org/spreadsheetml/2006/main" count="46" uniqueCount="46">
  <si>
    <t xml:space="preserve"/>
  </si>
  <si>
    <t xml:space="preserve">CSZ020</t>
  </si>
  <si>
    <t xml:space="preserve">m²</t>
  </si>
  <si>
    <t xml:space="preserve">Sistema d'encofrat per a sabata de fonamentació.</t>
  </si>
  <si>
    <r>
      <rPr>
        <sz val="8.25"/>
        <color rgb="FF000000"/>
        <rFont val="Arial"/>
        <family val="2"/>
      </rPr>
      <t xml:space="preserve">Muntatge de sistema d'encofrat recuperable metàl·lic, per a sabata de fonamentació, format per panells metàl·lics, amortitzables en 200 usos, i posterior desmuntatge del sistema d'encofrat. Inclús elements de sustentació, fixació i apuntalaments necessaris per a la seva estabilitat i líquid desencofrant MasterFinish RL 294 "Master Builders Solutions", per evitar l'adherència del formigó a l'encofrat.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</si>
  <si>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</si>
  <si>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</si>
  <si>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</si>
  <si>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</si>
  <si>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</si>
  <si>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</si>
  <si>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</si>
  <si>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mt08eme040</t>
  </si>
  <si>
    <t xml:space="preserve">m²</t>
  </si>
  <si>
    <t xml:space="preserve">Panells metàl·lics de varies dimensions, per encofrar elements de formigó.</t>
  </si>
  <si>
    <t xml:space="preserve">mt50spa052b</t>
  </si>
  <si>
    <t xml:space="preserve">m</t>
  </si>
  <si>
    <t xml:space="preserve">Tauló de fusta de pi, de 20x7,2 cm.</t>
  </si>
  <si>
    <t xml:space="preserve">mt50spa081a</t>
  </si>
  <si>
    <t xml:space="preserve">U</t>
  </si>
  <si>
    <t xml:space="preserve">Puntal metàl·lic telescòpic, de fins a 3 m d'altura.</t>
  </si>
  <si>
    <t xml:space="preserve">mt08eme051a</t>
  </si>
  <si>
    <t xml:space="preserve">m</t>
  </si>
  <si>
    <t xml:space="preserve">Fleix d'acer galvanitzat, per a encofrat metàl·lic.</t>
  </si>
  <si>
    <t xml:space="preserve">mt08var050</t>
  </si>
  <si>
    <t xml:space="preserve">kg</t>
  </si>
  <si>
    <t xml:space="preserve">Filferro galvanitzat per a lligar, de 1,30 mm de diàmetre.</t>
  </si>
  <si>
    <t xml:space="preserve">mt08var060</t>
  </si>
  <si>
    <t xml:space="preserve">kg</t>
  </si>
  <si>
    <t xml:space="preserve">Puntes d'acer de 20x100 mm.</t>
  </si>
  <si>
    <t xml:space="preserve">mt08dba010g</t>
  </si>
  <si>
    <t xml:space="preserve">l</t>
  </si>
  <si>
    <t xml:space="preserve">Agent desemmotllant, a base d'olis especials, emulsionant en aigua MasterFinish RL 294 "Master Builders Solutions", per a encofrats metàl·lics, fenòlics o de fusta.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</si>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</sst>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70" customWidth="1"/>
    <col min="4" max="4" width="4.93" customWidth="1"/>
    <col min="5" max="5" width="76.16" customWidth="1"/>
    <col min="6" max="6" width="13.26" customWidth="1"/>
    <col min="7" max="7" width="10.71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0.005</v>
      </c>
      <c r="G10" s="12">
        <v>52</v>
      </c>
      <c r="H10" s="12">
        <f ca="1">ROUND(INDIRECT(ADDRESS(ROW()+(0), COLUMN()+(-2), 1))*INDIRECT(ADDRESS(ROW()+(0), COLUMN()+(-1), 1)), 2)</f>
        <v>0.26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0.02</v>
      </c>
      <c r="G11" s="12">
        <v>6.32</v>
      </c>
      <c r="H11" s="12">
        <f ca="1">ROUND(INDIRECT(ADDRESS(ROW()+(0), COLUMN()+(-2), 1))*INDIRECT(ADDRESS(ROW()+(0), COLUMN()+(-1), 1)), 2)</f>
        <v>0.13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0.013</v>
      </c>
      <c r="G12" s="12">
        <v>19.25</v>
      </c>
      <c r="H12" s="12">
        <f ca="1">ROUND(INDIRECT(ADDRESS(ROW()+(0), COLUMN()+(-2), 1))*INDIRECT(ADDRESS(ROW()+(0), COLUMN()+(-1), 1)), 2)</f>
        <v>0.25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0.1</v>
      </c>
      <c r="G13" s="12">
        <v>0.29</v>
      </c>
      <c r="H13" s="12">
        <f ca="1">ROUND(INDIRECT(ADDRESS(ROW()+(0), COLUMN()+(-2), 1))*INDIRECT(ADDRESS(ROW()+(0), COLUMN()+(-1), 1)), 2)</f>
        <v>0.03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0.05</v>
      </c>
      <c r="G14" s="12">
        <v>1.5</v>
      </c>
      <c r="H14" s="12">
        <f ca="1">ROUND(INDIRECT(ADDRESS(ROW()+(0), COLUMN()+(-2), 1))*INDIRECT(ADDRESS(ROW()+(0), COLUMN()+(-1), 1)), 2)</f>
        <v>0.08</v>
      </c>
    </row>
    <row r="15" spans="1:8" ht="13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0.1</v>
      </c>
      <c r="G15" s="12">
        <v>8.75</v>
      </c>
      <c r="H15" s="12">
        <f ca="1">ROUND(INDIRECT(ADDRESS(ROW()+(0), COLUMN()+(-2), 1))*INDIRECT(ADDRESS(ROW()+(0), COLUMN()+(-1), 1)), 2)</f>
        <v>0.88</v>
      </c>
    </row>
    <row r="16" spans="1:8" ht="24.0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3">
        <v>0.03</v>
      </c>
      <c r="G16" s="14">
        <v>1.86</v>
      </c>
      <c r="H16" s="14">
        <f ca="1">ROUND(INDIRECT(ADDRESS(ROW()+(0), COLUMN()+(-2), 1))*INDIRECT(ADDRESS(ROW()+(0), COLUMN()+(-1), 1)), 2)</f>
        <v>0.06</v>
      </c>
    </row>
    <row r="17" spans="1:8" ht="13.50" thickBot="1" customHeight="1">
      <c r="A17" s="15"/>
      <c r="B17" s="15"/>
      <c r="C17" s="15"/>
      <c r="D17" s="15"/>
      <c r="E17" s="15"/>
      <c r="F17" s="9" t="s">
        <v>33</v>
      </c>
      <c r="G17" s="9"/>
      <c r="H1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1.69</v>
      </c>
    </row>
    <row r="18" spans="1:8" ht="13.50" thickBot="1" customHeight="1">
      <c r="A18" s="15">
        <v>2</v>
      </c>
      <c r="B18" s="15"/>
      <c r="C18" s="15"/>
      <c r="D18" s="15"/>
      <c r="E18" s="18" t="s">
        <v>34</v>
      </c>
      <c r="F18" s="18"/>
      <c r="G18" s="15"/>
      <c r="H18" s="15"/>
    </row>
    <row r="19" spans="1:8" ht="13.50" thickBot="1" customHeight="1">
      <c r="A19" s="1" t="s">
        <v>35</v>
      </c>
      <c r="B19" s="1"/>
      <c r="C19" s="10" t="s">
        <v>36</v>
      </c>
      <c r="D19" s="10"/>
      <c r="E19" s="1" t="s">
        <v>37</v>
      </c>
      <c r="F19" s="11">
        <v>0.36</v>
      </c>
      <c r="G19" s="12">
        <v>27.47</v>
      </c>
      <c r="H19" s="12">
        <f ca="1">ROUND(INDIRECT(ADDRESS(ROW()+(0), COLUMN()+(-2), 1))*INDIRECT(ADDRESS(ROW()+(0), COLUMN()+(-1), 1)), 2)</f>
        <v>9.89</v>
      </c>
    </row>
    <row r="20" spans="1:8" ht="13.50" thickBot="1" customHeight="1">
      <c r="A20" s="1" t="s">
        <v>38</v>
      </c>
      <c r="B20" s="1"/>
      <c r="C20" s="10" t="s">
        <v>39</v>
      </c>
      <c r="D20" s="10"/>
      <c r="E20" s="1" t="s">
        <v>40</v>
      </c>
      <c r="F20" s="13">
        <v>0.48</v>
      </c>
      <c r="G20" s="14">
        <v>24.43</v>
      </c>
      <c r="H20" s="14">
        <f ca="1">ROUND(INDIRECT(ADDRESS(ROW()+(0), COLUMN()+(-2), 1))*INDIRECT(ADDRESS(ROW()+(0), COLUMN()+(-1), 1)), 2)</f>
        <v>11.73</v>
      </c>
    </row>
    <row r="21" spans="1:8" ht="13.50" thickBot="1" customHeight="1">
      <c r="A21" s="15"/>
      <c r="B21" s="15"/>
      <c r="C21" s="15"/>
      <c r="D21" s="15"/>
      <c r="E21" s="15"/>
      <c r="F21" s="9" t="s">
        <v>41</v>
      </c>
      <c r="G21" s="9"/>
      <c r="H21" s="17">
        <f ca="1">ROUND(SUM(INDIRECT(ADDRESS(ROW()+(-1), COLUMN()+(0), 1)),INDIRECT(ADDRESS(ROW()+(-2), COLUMN()+(0), 1))), 2)</f>
        <v>21.62</v>
      </c>
    </row>
    <row r="22" spans="1:8" ht="13.50" thickBot="1" customHeight="1">
      <c r="A22" s="15">
        <v>3</v>
      </c>
      <c r="B22" s="15"/>
      <c r="C22" s="15"/>
      <c r="D22" s="15"/>
      <c r="E22" s="18" t="s">
        <v>42</v>
      </c>
      <c r="F22" s="18"/>
      <c r="G22" s="15"/>
      <c r="H22" s="15"/>
    </row>
    <row r="23" spans="1:8" ht="13.50" thickBot="1" customHeight="1">
      <c r="A23" s="19"/>
      <c r="B23" s="19"/>
      <c r="C23" s="20" t="s">
        <v>43</v>
      </c>
      <c r="D23" s="20"/>
      <c r="E23" s="19" t="s">
        <v>44</v>
      </c>
      <c r="F23" s="13">
        <v>2</v>
      </c>
      <c r="G23" s="14">
        <f ca="1">ROUND(SUM(INDIRECT(ADDRESS(ROW()+(-2), COLUMN()+(1), 1)),INDIRECT(ADDRESS(ROW()+(-6), COLUMN()+(1), 1))), 2)</f>
        <v>23.31</v>
      </c>
      <c r="H23" s="14">
        <f ca="1">ROUND(INDIRECT(ADDRESS(ROW()+(0), COLUMN()+(-2), 1))*INDIRECT(ADDRESS(ROW()+(0), COLUMN()+(-1), 1))/100, 2)</f>
        <v>0.47</v>
      </c>
    </row>
    <row r="24" spans="1:8" ht="13.50" thickBot="1" customHeight="1">
      <c r="A24" s="8"/>
      <c r="B24" s="8"/>
      <c r="C24" s="8"/>
      <c r="D24" s="8"/>
      <c r="E24" s="8"/>
      <c r="F24" s="21" t="s">
        <v>45</v>
      </c>
      <c r="G24" s="21"/>
      <c r="H24" s="22">
        <f ca="1">ROUND(SUM(INDIRECT(ADDRESS(ROW()+(-1), COLUMN()+(0), 1)),INDIRECT(ADDRESS(ROW()+(-3), COLUMN()+(0), 1)),INDIRECT(ADDRESS(ROW()+(-7), COLUMN()+(0), 1))), 2)</f>
        <v>23.78</v>
      </c>
    </row>
  </sheetData>
  <mergeCells count="44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F24:G24"/>
  </mergeCells>
  <pageMargins left="0.147638" right="0.147638" top="0.206693" bottom="0.206693" header="0.0" footer="0.0"/>
  <pageSetup paperSize="9" orientation="portrait"/>
  <rowBreaks count="0" manualBreakCount="0">
    </rowBreaks>
</worksheet>
</file>