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<sst xmlns="http://schemas.openxmlformats.org/spreadsheetml/2006/main" count="71" uniqueCount="71">
  <si>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</si>
  <si>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CVF010</t>
  </si>
  <si>
    <t xml:space="preserve">m³</t>
  </si>
  <si>
    <t xml:space="preserve">Fossat d'ascensor.</t>
  </si>
  <si>
    <r>
      <rPr>
        <sz val="8.25"/>
        <color rgb="FF000000"/>
        <rFont val="Arial"/>
        <family val="2"/>
      </rPr>
      <t xml:space="preserve">Fossat d'ascensor a nivell de fonamentació, mitjançant vas de formigó armat, realitzat amb formigó HA-25/F/20/XC2 fabricat en central, i abocament des de camió, i acer UNE-EN 10080 B 500 S, amb una quantia aproximada de 50 kg/m³. Inclús armadures per a formació de cèrcols de vora i reforços, armadures d'espera, filferro de lligar, separadors i líquid desencofrant MasterFinish RL 294 "Master Builders Solutions", per evitar l'adherència del formigó a l'encofrat. El preu inclou el muntatge i desmuntatge del sistema d'encofrat, l'elaboració de la ferralla (tall, doblegat i conformat d'elements) en taller industrial i el muntatge en el lloc definitiu de la seva col·locació en obra.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</si>
  <si>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</si>
  <si>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</si>
  <si>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</si>
  <si>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</si>
  <si>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</si>
  <si>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</si>
  <si>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</si>
  <si>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mt08eme040</t>
  </si>
  <si>
    <t xml:space="preserve">m²</t>
  </si>
  <si>
    <t xml:space="preserve">Panells metàl·lics de varies dimensions, per encofrar elements de formigó.</t>
  </si>
  <si>
    <t xml:space="preserve">mt50spa052b</t>
  </si>
  <si>
    <t xml:space="preserve">m</t>
  </si>
  <si>
    <t xml:space="preserve">Tauló de fusta de pi, de 20x7,2 cm.</t>
  </si>
  <si>
    <t xml:space="preserve">mt50spa081a</t>
  </si>
  <si>
    <t xml:space="preserve">U</t>
  </si>
  <si>
    <t xml:space="preserve">Puntal metàl·lic telescòpic, de fins a 3 m d'altura.</t>
  </si>
  <si>
    <t xml:space="preserve">mt08eme051a</t>
  </si>
  <si>
    <t xml:space="preserve">m</t>
  </si>
  <si>
    <t xml:space="preserve">Fleix d'acer galvanitzat, per a encofrat metàl·lic.</t>
  </si>
  <si>
    <t xml:space="preserve">mt08var050</t>
  </si>
  <si>
    <t xml:space="preserve">kg</t>
  </si>
  <si>
    <t xml:space="preserve">Filferro galvanitzat per a lligar, de 1,30 mm de diàmetre.</t>
  </si>
  <si>
    <t xml:space="preserve">mt08var060</t>
  </si>
  <si>
    <t xml:space="preserve">kg</t>
  </si>
  <si>
    <t xml:space="preserve">Puntes d'acer de 20x100 mm.</t>
  </si>
  <si>
    <t xml:space="preserve">mt08dba010g</t>
  </si>
  <si>
    <t xml:space="preserve">l</t>
  </si>
  <si>
    <t xml:space="preserve">Agent desemmotllant, a base d'olis especials, emulsionant en aigua MasterFinish RL 294 "Master Builders Solutions", per a encofrats metàl·lics, fenòlics o de fusta.</t>
  </si>
  <si>
    <t xml:space="preserve">mt07sep010ab</t>
  </si>
  <si>
    <t xml:space="preserve">U</t>
  </si>
  <si>
    <t xml:space="preserve">Separador homologat de plàstic, per a armadures de fonamentacions de varis diàmetres.</t>
  </si>
  <si>
    <t xml:space="preserve">mt07aco020d</t>
  </si>
  <si>
    <t xml:space="preserve">U</t>
  </si>
  <si>
    <t xml:space="preserve">Separador homologat per murs.</t>
  </si>
  <si>
    <t xml:space="preserve">mt07aco010c</t>
  </si>
  <si>
    <t xml:space="preserve">kg</t>
  </si>
  <si>
    <t xml:space="preserve">Ferralla elaborada en taller industrial amb acer en barres corrugades, UNE-EN 10080 B 500 S, de varis diàmetres.</t>
  </si>
  <si>
    <t xml:space="preserve">mt10haf010ctms</t>
  </si>
  <si>
    <t xml:space="preserve">m³</t>
  </si>
  <si>
    <t xml:space="preserve">Formigó HA-25/F/20/XC2, fabricat en central.</t>
  </si>
  <si>
    <t xml:space="preserve">Subtotal materials:</t>
  </si>
  <si>
    <t xml:space="preserve">Mà d'obra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</si>
  <si>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</si>
  <si>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</si>
  <si>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</si>
  <si>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</si>
  <si>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</si>
  <si>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Ajudant encofrador.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</si>
  <si>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</si>
  <si>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</si>
  <si>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</si>
  <si>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</si>
  <si>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</si>
  <si>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Ajudant ferrallista.</t>
  </si>
  <si>
    <t xml:space="preserve">mo045</t>
  </si>
  <si>
    <t xml:space="preserve">h</t>
  </si>
  <si>
    <t xml:space="preserve">Oficial 1ª estructurista, en treballs de posada en obra del formigó.</t>
  </si>
  <si>
    <t xml:space="preserve">mo092</t>
  </si>
  <si>
    <t xml:space="preserve">h</t>
  </si>
  <si>
    <t xml:space="preserve">Ajudant estructurista, en treballs de posada en obra del formigó.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</si>
  <si>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</si>
  <si>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</si>
  <si>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</si>
  <si>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</si>
  <si>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10,23€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</si>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</sst>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14" customWidth="1"/>
    <col min="4" max="4" width="72.93" customWidth="1"/>
    <col min="5" max="5" width="13.26" customWidth="1"/>
    <col min="6" max="6" width="10.71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0.025</v>
      </c>
      <c r="F10" s="12">
        <v>52</v>
      </c>
      <c r="G10" s="12">
        <f ca="1">ROUND(INDIRECT(ADDRESS(ROW()+(0), COLUMN()+(-2), 1))*INDIRECT(ADDRESS(ROW()+(0), COLUMN()+(-1), 1)), 2)</f>
        <v>1.3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2">
        <v>6.32</v>
      </c>
      <c r="G11" s="12">
        <f ca="1">ROUND(INDIRECT(ADDRESS(ROW()+(0), COLUMN()+(-2), 1))*INDIRECT(ADDRESS(ROW()+(0), COLUMN()+(-1), 1)), 2)</f>
        <v>0.63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0.065</v>
      </c>
      <c r="F12" s="12">
        <v>19.25</v>
      </c>
      <c r="G12" s="12">
        <f ca="1">ROUND(INDIRECT(ADDRESS(ROW()+(0), COLUMN()+(-2), 1))*INDIRECT(ADDRESS(ROW()+(0), COLUMN()+(-1), 1)), 2)</f>
        <v>1.25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0.5</v>
      </c>
      <c r="F13" s="12">
        <v>0.29</v>
      </c>
      <c r="G13" s="12">
        <f ca="1">ROUND(INDIRECT(ADDRESS(ROW()+(0), COLUMN()+(-2), 1))*INDIRECT(ADDRESS(ROW()+(0), COLUMN()+(-1), 1)), 2)</f>
        <v>0.15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0.45</v>
      </c>
      <c r="F14" s="12">
        <v>1.5</v>
      </c>
      <c r="G14" s="12">
        <f ca="1">ROUND(INDIRECT(ADDRESS(ROW()+(0), COLUMN()+(-2), 1))*INDIRECT(ADDRESS(ROW()+(0), COLUMN()+(-1), 1)), 2)</f>
        <v>0.68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0.5</v>
      </c>
      <c r="F15" s="12">
        <v>8.75</v>
      </c>
      <c r="G15" s="12">
        <f ca="1">ROUND(INDIRECT(ADDRESS(ROW()+(0), COLUMN()+(-2), 1))*INDIRECT(ADDRESS(ROW()+(0), COLUMN()+(-1), 1)), 2)</f>
        <v>4.38</v>
      </c>
    </row>
    <row r="16" spans="1:7" ht="24.00" thickBot="1" customHeight="1">
      <c r="A16" s="1" t="s">
        <v>30</v>
      </c>
      <c r="B16" s="1"/>
      <c r="C16" s="10" t="s">
        <v>31</v>
      </c>
      <c r="D16" s="1" t="s">
        <v>32</v>
      </c>
      <c r="E16" s="11">
        <v>0.15</v>
      </c>
      <c r="F16" s="12">
        <v>1.86</v>
      </c>
      <c r="G16" s="12">
        <f ca="1">ROUND(INDIRECT(ADDRESS(ROW()+(0), COLUMN()+(-2), 1))*INDIRECT(ADDRESS(ROW()+(0), COLUMN()+(-1), 1)), 2)</f>
        <v>0.28</v>
      </c>
    </row>
    <row r="17" spans="1:7" ht="24.00" thickBot="1" customHeight="1">
      <c r="A17" s="1" t="s">
        <v>33</v>
      </c>
      <c r="B17" s="1"/>
      <c r="C17" s="10" t="s">
        <v>34</v>
      </c>
      <c r="D17" s="1" t="s">
        <v>35</v>
      </c>
      <c r="E17" s="11">
        <v>4</v>
      </c>
      <c r="F17" s="12">
        <v>0.16</v>
      </c>
      <c r="G17" s="12">
        <f ca="1">ROUND(INDIRECT(ADDRESS(ROW()+(0), COLUMN()+(-2), 1))*INDIRECT(ADDRESS(ROW()+(0), COLUMN()+(-1), 1)), 2)</f>
        <v>0.64</v>
      </c>
    </row>
    <row r="18" spans="1:7" ht="13.50" thickBot="1" customHeight="1">
      <c r="A18" s="1" t="s">
        <v>36</v>
      </c>
      <c r="B18" s="1"/>
      <c r="C18" s="10" t="s">
        <v>37</v>
      </c>
      <c r="D18" s="1" t="s">
        <v>38</v>
      </c>
      <c r="E18" s="11">
        <v>8</v>
      </c>
      <c r="F18" s="12">
        <v>0.06</v>
      </c>
      <c r="G18" s="12">
        <f ca="1">ROUND(INDIRECT(ADDRESS(ROW()+(0), COLUMN()+(-2), 1))*INDIRECT(ADDRESS(ROW()+(0), COLUMN()+(-1), 1)), 2)</f>
        <v>0.48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50</v>
      </c>
      <c r="F19" s="12">
        <v>1.6</v>
      </c>
      <c r="G19" s="12">
        <f ca="1">ROUND(INDIRECT(ADDRESS(ROW()+(0), COLUMN()+(-2), 1))*INDIRECT(ADDRESS(ROW()+(0), COLUMN()+(-1), 1)), 2)</f>
        <v>80</v>
      </c>
    </row>
    <row r="20" spans="1:7" ht="13.50" thickBot="1" customHeight="1">
      <c r="A20" s="1" t="s">
        <v>42</v>
      </c>
      <c r="B20" s="1"/>
      <c r="C20" s="10" t="s">
        <v>43</v>
      </c>
      <c r="D20" s="1" t="s">
        <v>44</v>
      </c>
      <c r="E20" s="13">
        <v>1.1</v>
      </c>
      <c r="F20" s="14">
        <v>92.2</v>
      </c>
      <c r="G20" s="14">
        <f ca="1">ROUND(INDIRECT(ADDRESS(ROW()+(0), COLUMN()+(-2), 1))*INDIRECT(ADDRESS(ROW()+(0), COLUMN()+(-1), 1)), 2)</f>
        <v>101.42</v>
      </c>
    </row>
    <row r="21" spans="1:7" ht="13.50" thickBot="1" customHeight="1">
      <c r="A21" s="15"/>
      <c r="B21" s="15"/>
      <c r="C21" s="15"/>
      <c r="D21" s="15"/>
      <c r="E21" s="9" t="s">
        <v>45</v>
      </c>
      <c r="F21" s="9"/>
      <c r="G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191.21</v>
      </c>
    </row>
    <row r="22" spans="1:7" ht="13.50" thickBot="1" customHeight="1">
      <c r="A22" s="15">
        <v>2</v>
      </c>
      <c r="B22" s="15"/>
      <c r="C22" s="15"/>
      <c r="D22" s="18" t="s">
        <v>46</v>
      </c>
      <c r="E22" s="18"/>
      <c r="F22" s="15"/>
      <c r="G22" s="15"/>
    </row>
    <row r="23" spans="1:7" ht="13.50" thickBot="1" customHeight="1">
      <c r="A23" s="1" t="s">
        <v>47</v>
      </c>
      <c r="B23" s="1"/>
      <c r="C23" s="10" t="s">
        <v>48</v>
      </c>
      <c r="D23" s="1" t="s">
        <v>49</v>
      </c>
      <c r="E23" s="11">
        <v>1.798</v>
      </c>
      <c r="F23" s="12">
        <v>27.47</v>
      </c>
      <c r="G23" s="12">
        <f ca="1">ROUND(INDIRECT(ADDRESS(ROW()+(0), COLUMN()+(-2), 1))*INDIRECT(ADDRESS(ROW()+(0), COLUMN()+(-1), 1)), 2)</f>
        <v>49.39</v>
      </c>
    </row>
    <row r="24" spans="1:7" ht="13.50" thickBot="1" customHeight="1">
      <c r="A24" s="1" t="s">
        <v>50</v>
      </c>
      <c r="B24" s="1"/>
      <c r="C24" s="10" t="s">
        <v>51</v>
      </c>
      <c r="D24" s="1" t="s">
        <v>52</v>
      </c>
      <c r="E24" s="11">
        <v>2.398</v>
      </c>
      <c r="F24" s="12">
        <v>24.43</v>
      </c>
      <c r="G24" s="12">
        <f ca="1">ROUND(INDIRECT(ADDRESS(ROW()+(0), COLUMN()+(-2), 1))*INDIRECT(ADDRESS(ROW()+(0), COLUMN()+(-1), 1)), 2)</f>
        <v>58.58</v>
      </c>
    </row>
    <row r="25" spans="1:7" ht="13.50" thickBot="1" customHeight="1">
      <c r="A25" s="1" t="s">
        <v>53</v>
      </c>
      <c r="B25" s="1"/>
      <c r="C25" s="10" t="s">
        <v>54</v>
      </c>
      <c r="D25" s="1" t="s">
        <v>55</v>
      </c>
      <c r="E25" s="11">
        <v>0.192</v>
      </c>
      <c r="F25" s="12">
        <v>27.47</v>
      </c>
      <c r="G25" s="12">
        <f ca="1">ROUND(INDIRECT(ADDRESS(ROW()+(0), COLUMN()+(-2), 1))*INDIRECT(ADDRESS(ROW()+(0), COLUMN()+(-1), 1)), 2)</f>
        <v>5.27</v>
      </c>
    </row>
    <row r="26" spans="1:7" ht="13.50" thickBot="1" customHeight="1">
      <c r="A26" s="1" t="s">
        <v>56</v>
      </c>
      <c r="B26" s="1"/>
      <c r="C26" s="10" t="s">
        <v>57</v>
      </c>
      <c r="D26" s="1" t="s">
        <v>58</v>
      </c>
      <c r="E26" s="11">
        <v>0.288</v>
      </c>
      <c r="F26" s="12">
        <v>24.43</v>
      </c>
      <c r="G26" s="12">
        <f ca="1">ROUND(INDIRECT(ADDRESS(ROW()+(0), COLUMN()+(-2), 1))*INDIRECT(ADDRESS(ROW()+(0), COLUMN()+(-1), 1)), 2)</f>
        <v>7.04</v>
      </c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0.3</v>
      </c>
      <c r="F27" s="12">
        <v>27.47</v>
      </c>
      <c r="G27" s="12">
        <f ca="1">ROUND(INDIRECT(ADDRESS(ROW()+(0), COLUMN()+(-2), 1))*INDIRECT(ADDRESS(ROW()+(0), COLUMN()+(-1), 1)), 2)</f>
        <v>8.24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0.599</v>
      </c>
      <c r="F28" s="14">
        <v>24.43</v>
      </c>
      <c r="G28" s="14">
        <f ca="1">ROUND(INDIRECT(ADDRESS(ROW()+(0), COLUMN()+(-2), 1))*INDIRECT(ADDRESS(ROW()+(0), COLUMN()+(-1), 1)), 2)</f>
        <v>14.63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143.15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9"/>
      <c r="B31" s="19"/>
      <c r="C31" s="20" t="s">
        <v>67</v>
      </c>
      <c r="D31" s="19" t="s">
        <v>68</v>
      </c>
      <c r="E31" s="13">
        <v>2</v>
      </c>
      <c r="F31" s="14">
        <f ca="1">ROUND(SUM(INDIRECT(ADDRESS(ROW()+(-2), COLUMN()+(1), 1)),INDIRECT(ADDRESS(ROW()+(-10), COLUMN()+(1), 1))), 2)</f>
        <v>334.36</v>
      </c>
      <c r="G31" s="14">
        <f ca="1">ROUND(INDIRECT(ADDRESS(ROW()+(0), COLUMN()+(-2), 1))*INDIRECT(ADDRESS(ROW()+(0), COLUMN()+(-1), 1))/100, 2)</f>
        <v>6.69</v>
      </c>
    </row>
    <row r="32" spans="1:7" ht="13.50" thickBot="1" customHeight="1">
      <c r="A32" s="21" t="s">
        <v>69</v>
      </c>
      <c r="B32" s="21"/>
      <c r="C32" s="22"/>
      <c r="D32" s="23"/>
      <c r="E32" s="24" t="s">
        <v>70</v>
      </c>
      <c r="F32" s="25"/>
      <c r="G32" s="26">
        <f ca="1">ROUND(SUM(INDIRECT(ADDRESS(ROW()+(-1), COLUMN()+(0), 1)),INDIRECT(ADDRESS(ROW()+(-3), COLUMN()+(0), 1)),INDIRECT(ADDRESS(ROW()+(-11), COLUMN()+(0), 1))), 2)</f>
        <v>341.05</v>
      </c>
    </row>
  </sheetData>
  <mergeCells count="3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E21:F21"/>
    <mergeCell ref="A22:B22"/>
    <mergeCell ref="D22:E22"/>
    <mergeCell ref="A23:B23"/>
    <mergeCell ref="A24:B24"/>
    <mergeCell ref="A25:B25"/>
    <mergeCell ref="A26:B26"/>
    <mergeCell ref="A27:B27"/>
    <mergeCell ref="A28:B28"/>
    <mergeCell ref="A29:B29"/>
    <mergeCell ref="E29:F29"/>
    <mergeCell ref="A30:B30"/>
    <mergeCell ref="D30:E30"/>
    <mergeCell ref="A31:B31"/>
    <mergeCell ref="A32:D32"/>
    <mergeCell ref="E32:F32"/>
  </mergeCells>
  <pageMargins left="0.147638" right="0.147638" top="0.206693" bottom="0.206693" header="0.0" footer="0.0"/>
  <pageSetup paperSize="9" orientation="portrait"/>
  <rowBreaks count="0" manualBreakCount="0">
    </rowBreaks>
</worksheet>
</file>