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<sst xmlns="http://schemas.openxmlformats.org/spreadsheetml/2006/main" count="76" uniqueCount="76">
  <si>
    <t xml:space="preserve"/>
  </si>
  <si>
    <t xml:space="preserve">EHA010</t>
  </si>
  <si>
    <t xml:space="preserve">m²</t>
  </si>
  <si>
    <t xml:space="preserve">Llosa posttesada amb tendons adherents.</t>
  </si>
  <si>
    <r>
      <rPr>
        <sz val="8.25"/>
        <color rgb="FF000000"/>
        <rFont val="Arial"/>
        <family val="2"/>
      </rPr>
      <t xml:space="preserve">Llosa posttesada horitzontal amb tendons adherents, amb altura lliure de planta de fins a 4 m, cantell 24 cm, realitzada amb formigó HP-35/B/20/XC2 fabricat en central, i acer UNE-EN 10080 B 500 S, amb una quantia aproximada de 22 kg/m²; muntatge i desmuntatge de sistema de taules d'encofrat, amb acabat tipus industrial per revestir, format per: superfície encofrant de taulers de fusta tractada, reforçats amb varetes i perfils, amortitzables en 25 usos; estructura suport horitzontal de taula d'encofrat i accessoris de muntatge, amortitzable en 150 usos i estructura suport vertical de puntals metàl·lics, amortitzables en 150 usos. Inclús nervis i cèrcols perimetrals de planta i buits, filferro de lligar, separadors, aplicació de líquid desencofrant MasterFinish RL 294 "Master Builders Solutions" i agent filmogen MasterKure 215 WB "Master Builders Solutions", per la cura de formigons i morters. El preu inclou l'elaboració de la ferralla (tall, doblegat i conformat d'elements) en taller industrial i el muntatge en el lloc definitiu de la seva col·locació en obra, però no inclou els pilars ni l'acer per pretesar.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</si>
  <si>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</si>
  <si>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</si>
  <si>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</si>
  <si>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</si>
  <si>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</si>
  <si>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</si>
  <si>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</si>
  <si>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</si>
  <si>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</si>
  <si>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</si>
  <si>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mt08efl020</t>
  </si>
  <si>
    <t xml:space="preserve">m²</t>
  </si>
  <si>
    <t xml:space="preserve">Bigues principals i bigues secundàries de fusta, per a formació de taula d'encofrat, inclús accessoris de muntatge.</t>
  </si>
  <si>
    <t xml:space="preserve">mt50spa081c</t>
  </si>
  <si>
    <t xml:space="preserve">U</t>
  </si>
  <si>
    <t xml:space="preserve">Puntal metàl·lic telescòpic, de fins a 4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</si>
  <si>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</si>
  <si>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</si>
  <si>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</si>
  <si>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</si>
  <si>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</si>
  <si>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</si>
  <si>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mt08dba010g</t>
  </si>
  <si>
    <t xml:space="preserve">l</t>
  </si>
  <si>
    <t xml:space="preserve">Agent desemmotllant, a base d'olis especials, emulsionant en aigua MasterFinish RL 294 "Master Builders Solutions", per a encofrats metàl·lics, fenòlics o de fusta.</t>
  </si>
  <si>
    <t xml:space="preserve">mt07aco020h</t>
  </si>
  <si>
    <t xml:space="preserve">U</t>
  </si>
  <si>
    <t xml:space="preserve">Separador homologat per lloses massisses.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</si>
  <si>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</si>
  <si>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</si>
  <si>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</si>
  <si>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</si>
  <si>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</si>
  <si>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</si>
  <si>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mt10hes010ctRb</t>
  </si>
  <si>
    <t xml:space="preserve">m³</t>
  </si>
  <si>
    <t xml:space="preserve">Formigó HP-35/B/20/XC2, fabricat en central.</t>
  </si>
  <si>
    <t xml:space="preserve">mt08cur020d</t>
  </si>
  <si>
    <t xml:space="preserve">l</t>
  </si>
  <si>
    <t xml:space="preserve">Agent filmogen MasterKure 215 WB "Master Builders Solutions", per la cura de formigons i morters.</t>
  </si>
  <si>
    <t xml:space="preserve">Subtotal materials:</t>
  </si>
  <si>
    <t xml:space="preserve">Equip i maquinària</t>
  </si>
  <si>
    <t xml:space="preserve">mq07ple030a</t>
  </si>
  <si>
    <t xml:space="preserve">h</t>
  </si>
  <si>
    <t xml:space="preserve">Carro amb elevador, per a desplaçament i elevació de taula d'encofrat, de 10 m d'altura màxima de treball.</t>
  </si>
  <si>
    <t xml:space="preserve">Subtotal equip i maquinària: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</si>
  <si>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</si>
  <si>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</si>
  <si>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</si>
  <si>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</si>
  <si>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</si>
  <si>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</si>
  <si>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</si>
  <si>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</si>
  <si>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</si>
  <si>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</si>
  <si>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</si>
  <si>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</si>
  <si>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</si>
  <si>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</si>
  <si>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</si>
  <si>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</si>
  <si>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</si>
  <si>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</si>
  <si>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</si>
  <si>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</si>
  <si>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</si>
  <si>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</si>
  <si>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</si>
  <si>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5,88€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</si>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</sst>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85" customWidth="1"/>
    <col min="4" max="4" width="6.63" customWidth="1"/>
    <col min="5" max="5" width="70.55" customWidth="1"/>
    <col min="6" max="6" width="14.4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0.044</v>
      </c>
      <c r="G10" s="12">
        <v>45.5</v>
      </c>
      <c r="H10" s="12">
        <f ca="1">ROUND(INDIRECT(ADDRESS(ROW()+(0), COLUMN()+(-2), 1))*INDIRECT(ADDRESS(ROW()+(0), COLUMN()+(-1), 1)), 2)</f>
        <v>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185</v>
      </c>
      <c r="H11" s="12">
        <f ca="1">ROUND(INDIRECT(ADDRESS(ROW()+(0), COLUMN()+(-2), 1))*INDIRECT(ADDRESS(ROW()+(0), COLUMN()+(-1), 1)), 2)</f>
        <v>1.3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0.027</v>
      </c>
      <c r="G12" s="12">
        <v>26.47</v>
      </c>
      <c r="H12" s="12">
        <f ca="1">ROUND(INDIRECT(ADDRESS(ROW()+(0), COLUMN()+(-2), 1))*INDIRECT(ADDRESS(ROW()+(0), COLUMN()+(-1), 1)), 2)</f>
        <v>0.71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0.003</v>
      </c>
      <c r="G13" s="12">
        <v>355.5</v>
      </c>
      <c r="H13" s="12">
        <f ca="1">ROUND(INDIRECT(ADDRESS(ROW()+(0), COLUMN()+(-2), 1))*INDIRECT(ADDRESS(ROW()+(0), COLUMN()+(-1), 1)), 2)</f>
        <v>1.07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0.04</v>
      </c>
      <c r="G14" s="12">
        <v>8.75</v>
      </c>
      <c r="H14" s="12">
        <f ca="1">ROUND(INDIRECT(ADDRESS(ROW()+(0), COLUMN()+(-2), 1))*INDIRECT(ADDRESS(ROW()+(0), COLUMN()+(-1), 1)), 2)</f>
        <v>0.35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0.03</v>
      </c>
      <c r="G15" s="12">
        <v>1.86</v>
      </c>
      <c r="H15" s="12">
        <f ca="1">ROUND(INDIRECT(ADDRESS(ROW()+(0), COLUMN()+(-2), 1))*INDIRECT(ADDRESS(ROW()+(0), COLUMN()+(-1), 1)), 2)</f>
        <v>0.06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3</v>
      </c>
      <c r="G16" s="12">
        <v>0.09</v>
      </c>
      <c r="H16" s="12">
        <f ca="1">ROUND(INDIRECT(ADDRESS(ROW()+(0), COLUMN()+(-2), 1))*INDIRECT(ADDRESS(ROW()+(0), COLUMN()+(-1), 1)), 2)</f>
        <v>0.27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22</v>
      </c>
      <c r="G17" s="12">
        <v>1.6</v>
      </c>
      <c r="H17" s="12">
        <f ca="1">ROUND(INDIRECT(ADDRESS(ROW()+(0), COLUMN()+(-2), 1))*INDIRECT(ADDRESS(ROW()+(0), COLUMN()+(-1), 1)), 2)</f>
        <v>35.2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0.264</v>
      </c>
      <c r="G18" s="12">
        <v>1.5</v>
      </c>
      <c r="H18" s="12">
        <f ca="1">ROUND(INDIRECT(ADDRESS(ROW()+(0), COLUMN()+(-2), 1))*INDIRECT(ADDRESS(ROW()+(0), COLUMN()+(-1), 1)), 2)</f>
        <v>0.4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0.252</v>
      </c>
      <c r="G19" s="12">
        <v>97.49</v>
      </c>
      <c r="H19" s="12">
        <f ca="1">ROUND(INDIRECT(ADDRESS(ROW()+(0), COLUMN()+(-2), 1))*INDIRECT(ADDRESS(ROW()+(0), COLUMN()+(-1), 1)), 2)</f>
        <v>24.57</v>
      </c>
    </row>
    <row r="20" spans="1:8" ht="24.0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3">
        <v>0.15</v>
      </c>
      <c r="G20" s="14">
        <v>1.61</v>
      </c>
      <c r="H20" s="14">
        <f ca="1">ROUND(INDIRECT(ADDRESS(ROW()+(0), COLUMN()+(-2), 1))*INDIRECT(ADDRESS(ROW()+(0), COLUMN()+(-1), 1)), 2)</f>
        <v>0.24</v>
      </c>
    </row>
    <row r="21" spans="1:8" ht="13.50" thickBot="1" customHeight="1">
      <c r="A21" s="15"/>
      <c r="B21" s="15"/>
      <c r="C21" s="15"/>
      <c r="D21" s="15"/>
      <c r="E21" s="15"/>
      <c r="F21" s="9" t="s">
        <v>45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66.17</v>
      </c>
    </row>
    <row r="22" spans="1:8" ht="13.50" thickBot="1" customHeight="1">
      <c r="A22" s="15">
        <v>2</v>
      </c>
      <c r="B22" s="15"/>
      <c r="C22" s="15"/>
      <c r="D22" s="15"/>
      <c r="E22" s="18" t="s">
        <v>46</v>
      </c>
      <c r="F22" s="18"/>
      <c r="G22" s="15"/>
      <c r="H22" s="15"/>
    </row>
    <row r="23" spans="1:8" ht="24.0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3">
        <v>0.04</v>
      </c>
      <c r="G23" s="14">
        <v>26.75</v>
      </c>
      <c r="H23" s="14">
        <f ca="1">ROUND(INDIRECT(ADDRESS(ROW()+(0), COLUMN()+(-2), 1))*INDIRECT(ADDRESS(ROW()+(0), COLUMN()+(-1), 1)), 2)</f>
        <v>1.07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1))), 2)</f>
        <v>1.07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1">
        <v>0.48</v>
      </c>
      <c r="G26" s="12">
        <v>27.47</v>
      </c>
      <c r="H26" s="12">
        <f ca="1">ROUND(INDIRECT(ADDRESS(ROW()+(0), COLUMN()+(-2), 1))*INDIRECT(ADDRESS(ROW()+(0), COLUMN()+(-1), 1)), 2)</f>
        <v>13.19</v>
      </c>
    </row>
    <row r="27" spans="1:8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1">
        <v>0.48</v>
      </c>
      <c r="G27" s="12">
        <v>24.43</v>
      </c>
      <c r="H27" s="12">
        <f ca="1">ROUND(INDIRECT(ADDRESS(ROW()+(0), COLUMN()+(-2), 1))*INDIRECT(ADDRESS(ROW()+(0), COLUMN()+(-1), 1)), 2)</f>
        <v>11.73</v>
      </c>
    </row>
    <row r="28" spans="1:8" ht="13.50" thickBot="1" customHeight="1">
      <c r="A28" s="1" t="s">
        <v>58</v>
      </c>
      <c r="B28" s="1"/>
      <c r="C28" s="1"/>
      <c r="D28" s="10" t="s">
        <v>59</v>
      </c>
      <c r="E28" s="1" t="s">
        <v>60</v>
      </c>
      <c r="F28" s="11">
        <v>0.317</v>
      </c>
      <c r="G28" s="12">
        <v>27.47</v>
      </c>
      <c r="H28" s="12">
        <f ca="1">ROUND(INDIRECT(ADDRESS(ROW()+(0), COLUMN()+(-2), 1))*INDIRECT(ADDRESS(ROW()+(0), COLUMN()+(-1), 1)), 2)</f>
        <v>8.71</v>
      </c>
    </row>
    <row r="29" spans="1:8" ht="13.50" thickBot="1" customHeight="1">
      <c r="A29" s="1" t="s">
        <v>61</v>
      </c>
      <c r="B29" s="1"/>
      <c r="C29" s="1"/>
      <c r="D29" s="10" t="s">
        <v>62</v>
      </c>
      <c r="E29" s="1" t="s">
        <v>63</v>
      </c>
      <c r="F29" s="11">
        <v>0.264</v>
      </c>
      <c r="G29" s="12">
        <v>24.43</v>
      </c>
      <c r="H29" s="12">
        <f ca="1">ROUND(INDIRECT(ADDRESS(ROW()+(0), COLUMN()+(-2), 1))*INDIRECT(ADDRESS(ROW()+(0), COLUMN()+(-1), 1)), 2)</f>
        <v>6.45</v>
      </c>
    </row>
    <row r="30" spans="1:8" ht="13.50" thickBot="1" customHeight="1">
      <c r="A30" s="1" t="s">
        <v>64</v>
      </c>
      <c r="B30" s="1"/>
      <c r="C30" s="1"/>
      <c r="D30" s="10" t="s">
        <v>65</v>
      </c>
      <c r="E30" s="1" t="s">
        <v>66</v>
      </c>
      <c r="F30" s="11">
        <v>0.063</v>
      </c>
      <c r="G30" s="12">
        <v>27.47</v>
      </c>
      <c r="H30" s="12">
        <f ca="1">ROUND(INDIRECT(ADDRESS(ROW()+(0), COLUMN()+(-2), 1))*INDIRECT(ADDRESS(ROW()+(0), COLUMN()+(-1), 1)), 2)</f>
        <v>1.73</v>
      </c>
    </row>
    <row r="31" spans="1:8" ht="13.50" thickBot="1" customHeight="1">
      <c r="A31" s="1" t="s">
        <v>67</v>
      </c>
      <c r="B31" s="1"/>
      <c r="C31" s="1"/>
      <c r="D31" s="10" t="s">
        <v>68</v>
      </c>
      <c r="E31" s="1" t="s">
        <v>69</v>
      </c>
      <c r="F31" s="13">
        <v>0.259</v>
      </c>
      <c r="G31" s="14">
        <v>24.43</v>
      </c>
      <c r="H31" s="14">
        <f ca="1">ROUND(INDIRECT(ADDRESS(ROW()+(0), COLUMN()+(-2), 1))*INDIRECT(ADDRESS(ROW()+(0), COLUMN()+(-1), 1)), 2)</f>
        <v>6.33</v>
      </c>
    </row>
    <row r="32" spans="1:8" ht="13.50" thickBot="1" customHeight="1">
      <c r="A32" s="15"/>
      <c r="B32" s="15"/>
      <c r="C32" s="15"/>
      <c r="D32" s="15"/>
      <c r="E32" s="15"/>
      <c r="F32" s="9" t="s">
        <v>70</v>
      </c>
      <c r="G32" s="9"/>
      <c r="H3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48.14</v>
      </c>
    </row>
    <row r="33" spans="1:8" ht="13.50" thickBot="1" customHeight="1">
      <c r="A33" s="15">
        <v>4</v>
      </c>
      <c r="B33" s="15"/>
      <c r="C33" s="15"/>
      <c r="D33" s="15"/>
      <c r="E33" s="18" t="s">
        <v>71</v>
      </c>
      <c r="F33" s="18"/>
      <c r="G33" s="15"/>
      <c r="H33" s="15"/>
    </row>
    <row r="34" spans="1:8" ht="13.50" thickBot="1" customHeight="1">
      <c r="A34" s="19"/>
      <c r="B34" s="19"/>
      <c r="C34" s="19"/>
      <c r="D34" s="20" t="s">
        <v>72</v>
      </c>
      <c r="E34" s="19" t="s">
        <v>73</v>
      </c>
      <c r="F34" s="13">
        <v>2</v>
      </c>
      <c r="G34" s="14">
        <f ca="1">ROUND(SUM(INDIRECT(ADDRESS(ROW()+(-2), COLUMN()+(1), 1)),INDIRECT(ADDRESS(ROW()+(-10), COLUMN()+(1), 1)),INDIRECT(ADDRESS(ROW()+(-13), COLUMN()+(1), 1))), 2)</f>
        <v>115.38</v>
      </c>
      <c r="H34" s="14">
        <f ca="1">ROUND(INDIRECT(ADDRESS(ROW()+(0), COLUMN()+(-2), 1))*INDIRECT(ADDRESS(ROW()+(0), COLUMN()+(-1), 1))/100, 2)</f>
        <v>2.31</v>
      </c>
    </row>
    <row r="35" spans="1:8" ht="13.50" thickBot="1" customHeight="1">
      <c r="A35" s="21" t="s">
        <v>74</v>
      </c>
      <c r="B35" s="21"/>
      <c r="C35" s="21"/>
      <c r="D35" s="22"/>
      <c r="E35" s="23"/>
      <c r="F35" s="24" t="s">
        <v>75</v>
      </c>
      <c r="G35" s="25"/>
      <c r="H35" s="26">
        <f ca="1">ROUND(SUM(INDIRECT(ADDRESS(ROW()+(-1), COLUMN()+(0), 1)),INDIRECT(ADDRESS(ROW()+(-3), COLUMN()+(0), 1)),INDIRECT(ADDRESS(ROW()+(-11), COLUMN()+(0), 1)),INDIRECT(ADDRESS(ROW()+(-14), COLUMN()+(0), 1))), 2)</f>
        <v>117.69</v>
      </c>
    </row>
  </sheetData>
  <mergeCells count="3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F21:G21"/>
    <mergeCell ref="A22:C22"/>
    <mergeCell ref="E22:F22"/>
    <mergeCell ref="A23:C23"/>
    <mergeCell ref="A24:C24"/>
    <mergeCell ref="F24:G24"/>
    <mergeCell ref="A25:C25"/>
    <mergeCell ref="E25:F25"/>
    <mergeCell ref="A26:C26"/>
    <mergeCell ref="A27:C27"/>
    <mergeCell ref="A28:C28"/>
    <mergeCell ref="A29:C29"/>
    <mergeCell ref="A30:C30"/>
    <mergeCell ref="A31:C31"/>
    <mergeCell ref="A32:C32"/>
    <mergeCell ref="F32:G32"/>
    <mergeCell ref="A33:C33"/>
    <mergeCell ref="E33:F33"/>
    <mergeCell ref="A34:C34"/>
    <mergeCell ref="A35:E35"/>
    <mergeCell ref="F35:G35"/>
  </mergeCells>
  <pageMargins left="0.147638" right="0.147638" top="0.206693" bottom="0.206693" header="0.0" footer="0.0"/>
  <pageSetup paperSize="9" orientation="portrait"/>
  <rowBreaks count="0" manualBreakCount="0">
    </rowBreaks>
</worksheet>
</file>