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<sst xmlns="http://schemas.openxmlformats.org/spreadsheetml/2006/main" count="57" uniqueCount="57">
  <si>
    <t xml:space="preserve"/>
  </si>
  <si>
    <t xml:space="preserve">NIO040</t>
  </si>
  <si>
    <t xml:space="preserve">U</t>
  </si>
  <si>
    <t xml:space="preserve">Segellat impermeabilitzant exterior de junt perimetral entre passamurs i conducte d'instal·lacions, en tancament de façana.</t>
  </si>
  <si>
    <r>
      <rPr>
        <sz val="8.25"/>
        <color rgb="FF000000"/>
        <rFont val="Arial"/>
        <family val="2"/>
      </rPr>
      <t xml:space="preserve">Segellat impermeabilitzant exterior de junt perimetral de 15 mm d'amplada, entre passamurs de PVC de 90 mm de diàmetre i conducte d'instal·lacions allotjat en el seu interior, amb massilla elastòmera monocomponent a base de poliuretà, MasterSeal NP 474 "Master Builders Solutions", de color blanc, sobre cordó de polietilè expandit de cel·les tancades, de secció circular de 20 mm de diàmetre, MasterSeal 920 "Master Builders Solutions", col·locat a una profunditat d'almenys 2 cm de la vora exterior del passamurs que haurà estat fixat prèviament, amb morter de ciment hidròfug, a l'interior d'una obertura practicada en el tancament de façana de fins a 40 cm de gruix, i posterior injecció d'escuma de poliuretà per la part interior contra el fons del junt.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</si>
  <si>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</si>
  <si>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</si>
  <si>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</si>
  <si>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</si>
  <si>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</si>
  <si>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</si>
  <si>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</si>
  <si>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mt15bas010B</t>
  </si>
  <si>
    <t xml:space="preserve">m</t>
  </si>
  <si>
    <t xml:space="preserve">Cordó de polietilè expandit de cel·les tancades, de secció circular de 20 mm de diàmetre, MasterSeal 920 "Master Builders Solutions", per al replè de fons de junt.</t>
  </si>
  <si>
    <t xml:space="preserve">mt15bas030m</t>
  </si>
  <si>
    <t xml:space="preserve">U</t>
  </si>
  <si>
    <t xml:space="preserve">Cartutx de massilla elastòmera monocomponent a base de poliuretà, MasterSeal NP 474 "Master Builders Solutions", de color blanc, de 600 ml, tipus F-25 HM segons UNE-EN ISO 11600, d'alta adherència i d'enduriment ràpid, amb elevades propietats elàstiques, resistència a la intempèrie, a l'envelliment i als rajos UV, apta per estar en contacte amb aigua potable, duresa Shore A aproximada de 35 i allargament en trencament &gt; 600%, segons UNE-EN ISO 11600.</t>
  </si>
  <si>
    <t xml:space="preserve">mt36tvg010ea</t>
  </si>
  <si>
    <t xml:space="preserve">m</t>
  </si>
  <si>
    <t xml:space="preserve">Tub de PVC, de 90 mm de diàmetre i 1,2 mm de gruix.</t>
  </si>
  <si>
    <t xml:space="preserve">mt08aaa010a</t>
  </si>
  <si>
    <t xml:space="preserve">m³</t>
  </si>
  <si>
    <t xml:space="preserve">Aigua.</t>
  </si>
  <si>
    <t xml:space="preserve">mt09mif010ka</t>
  </si>
  <si>
    <t xml:space="preserve">t</t>
  </si>
  <si>
    <t xml:space="preserve">Morter industrial per a obra de paleta, de ciment, color gris, amb additiu hidròfug, categoria M-10 (resistència a compressió 10 N/mm²), subministrat en sacs, segons UNE-EN 998-2.</t>
  </si>
  <si>
    <t xml:space="preserve">mt13blw110b</t>
  </si>
  <si>
    <t xml:space="preserve">U</t>
  </si>
  <si>
    <t xml:space="preserve">Aerosol de 750 cm³ d'escuma de poliuretà, de 22,5 kg/m³ de densitat, 140% d'expansió, 18 N/cm² de resistència a tracció i 20 N/cm² de resistència a flexió, conductivitat tèrmica 0,04 W/(mK), estable de -40°C a 100°C; per a aplicar amb cànula; segons UNE-EN 13165.</t>
  </si>
  <si>
    <t xml:space="preserve">Subtotal materials:</t>
  </si>
  <si>
    <t xml:space="preserve">Mà d'obra</t>
  </si>
  <si>
    <t xml:space="preserve">mo020</t>
  </si>
  <si>
    <t xml:space="preserve">h</t>
  </si>
  <si>
    <t xml:space="preserve">Oficial 1ª construcció.</t>
  </si>
  <si>
    <t xml:space="preserve">mo112</t>
  </si>
  <si>
    <t xml:space="preserve">h</t>
  </si>
  <si>
    <t xml:space="preserve">Peó especialitzat construcció.</t>
  </si>
  <si>
    <t xml:space="preserve">Subtotal mà d'obra:</t>
  </si>
  <si>
    <t xml:space="preserve">Costos directes complementaris</t>
  </si>
  <si>
    <t xml:space="preserve">%</t>
  </si>
  <si>
    <t xml:space="preserve">Costos directes complementaris</t>
  </si>
  <si>
    <t xml:space="preserve">Cost de manteniment decennal: 16,83€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</si>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</sst>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14" customWidth="1"/>
    <col min="4" max="4" width="74.80" customWidth="1"/>
    <col min="5" max="5" width="2.21" customWidth="1"/>
    <col min="6" max="6" width="9.69" customWidth="1"/>
    <col min="7" max="7" width="3.57"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0.283</v>
      </c>
      <c r="G10" s="11"/>
      <c r="H10" s="12">
        <v>0.17</v>
      </c>
      <c r="I10" s="12"/>
      <c r="J10" s="12">
        <f ca="1">ROUND(INDIRECT(ADDRESS(ROW()+(0), COLUMN()+(-4), 1))*INDIRECT(ADDRESS(ROW()+(0), COLUMN()+(-2), 1)), 2)</f>
        <v>0.05</v>
      </c>
    </row>
    <row r="11" spans="1:10" ht="66.00" thickBot="1" customHeight="1">
      <c r="A11" s="1" t="s">
        <v>15</v>
      </c>
      <c r="B11" s="1"/>
      <c r="C11" s="10" t="s">
        <v>16</v>
      </c>
      <c r="D11" s="1" t="s">
        <v>17</v>
      </c>
      <c r="E11" s="1"/>
      <c r="F11" s="11">
        <v>0.071</v>
      </c>
      <c r="G11" s="11"/>
      <c r="H11" s="12">
        <v>6.58</v>
      </c>
      <c r="I11" s="12"/>
      <c r="J11" s="12">
        <f ca="1">ROUND(INDIRECT(ADDRESS(ROW()+(0), COLUMN()+(-4), 1))*INDIRECT(ADDRESS(ROW()+(0), COLUMN()+(-2), 1)), 2)</f>
        <v>0.47</v>
      </c>
    </row>
    <row r="12" spans="1:10" ht="13.50" thickBot="1" customHeight="1">
      <c r="A12" s="1" t="s">
        <v>18</v>
      </c>
      <c r="B12" s="1"/>
      <c r="C12" s="10" t="s">
        <v>19</v>
      </c>
      <c r="D12" s="1" t="s">
        <v>20</v>
      </c>
      <c r="E12" s="1"/>
      <c r="F12" s="11">
        <v>0.5</v>
      </c>
      <c r="G12" s="11"/>
      <c r="H12" s="12">
        <v>1.95</v>
      </c>
      <c r="I12" s="12"/>
      <c r="J12" s="12">
        <f ca="1">ROUND(INDIRECT(ADDRESS(ROW()+(0), COLUMN()+(-4), 1))*INDIRECT(ADDRESS(ROW()+(0), COLUMN()+(-2), 1)), 2)</f>
        <v>0.98</v>
      </c>
    </row>
    <row r="13" spans="1:10" ht="13.50" thickBot="1" customHeight="1">
      <c r="A13" s="1" t="s">
        <v>21</v>
      </c>
      <c r="B13" s="1"/>
      <c r="C13" s="10" t="s">
        <v>22</v>
      </c>
      <c r="D13" s="1" t="s">
        <v>23</v>
      </c>
      <c r="E13" s="1"/>
      <c r="F13" s="11">
        <v>0.006</v>
      </c>
      <c r="G13" s="11"/>
      <c r="H13" s="12">
        <v>1.5</v>
      </c>
      <c r="I13" s="12"/>
      <c r="J13" s="12">
        <f ca="1">ROUND(INDIRECT(ADDRESS(ROW()+(0), COLUMN()+(-4), 1))*INDIRECT(ADDRESS(ROW()+(0), COLUMN()+(-2), 1)), 2)</f>
        <v>0.01</v>
      </c>
    </row>
    <row r="14" spans="1:10" ht="24.00" thickBot="1" customHeight="1">
      <c r="A14" s="1" t="s">
        <v>24</v>
      </c>
      <c r="B14" s="1"/>
      <c r="C14" s="10" t="s">
        <v>25</v>
      </c>
      <c r="D14" s="1" t="s">
        <v>26</v>
      </c>
      <c r="E14" s="1"/>
      <c r="F14" s="11">
        <v>0.006</v>
      </c>
      <c r="G14" s="11"/>
      <c r="H14" s="12">
        <v>57.83</v>
      </c>
      <c r="I14" s="12"/>
      <c r="J14" s="12">
        <f ca="1">ROUND(INDIRECT(ADDRESS(ROW()+(0), COLUMN()+(-4), 1))*INDIRECT(ADDRESS(ROW()+(0), COLUMN()+(-2), 1)), 2)</f>
        <v>0.35</v>
      </c>
    </row>
    <row r="15" spans="1:10" ht="34.50" thickBot="1" customHeight="1">
      <c r="A15" s="1" t="s">
        <v>27</v>
      </c>
      <c r="B15" s="1"/>
      <c r="C15" s="10" t="s">
        <v>28</v>
      </c>
      <c r="D15" s="1" t="s">
        <v>29</v>
      </c>
      <c r="E15" s="1"/>
      <c r="F15" s="13">
        <v>0.32</v>
      </c>
      <c r="G15" s="13"/>
      <c r="H15" s="14">
        <v>7.2</v>
      </c>
      <c r="I15" s="14"/>
      <c r="J15" s="14">
        <f ca="1">ROUND(INDIRECT(ADDRESS(ROW()+(0), COLUMN()+(-4), 1))*INDIRECT(ADDRESS(ROW()+(0), COLUMN()+(-2), 1)), 2)</f>
        <v>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4.16</v>
      </c>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1">
        <v>0.12</v>
      </c>
      <c r="G18" s="11"/>
      <c r="H18" s="12">
        <v>27.5</v>
      </c>
      <c r="I18" s="12"/>
      <c r="J18" s="12">
        <f ca="1">ROUND(INDIRECT(ADDRESS(ROW()+(0), COLUMN()+(-4), 1))*INDIRECT(ADDRESS(ROW()+(0), COLUMN()+(-2), 1)), 2)</f>
        <v>3.3</v>
      </c>
    </row>
    <row r="19" spans="1:10" ht="13.50" thickBot="1" customHeight="1">
      <c r="A19" s="1" t="s">
        <v>35</v>
      </c>
      <c r="B19" s="1"/>
      <c r="C19" s="10" t="s">
        <v>36</v>
      </c>
      <c r="D19" s="1" t="s">
        <v>37</v>
      </c>
      <c r="E19" s="1"/>
      <c r="F19" s="13">
        <v>0.12</v>
      </c>
      <c r="G19" s="13"/>
      <c r="H19" s="14">
        <v>23.79</v>
      </c>
      <c r="I19" s="14"/>
      <c r="J19" s="14">
        <f ca="1">ROUND(INDIRECT(ADDRESS(ROW()+(0), COLUMN()+(-4), 1))*INDIRECT(ADDRESS(ROW()+(0), COLUMN()+(-2), 1)), 2)</f>
        <v>2.85</v>
      </c>
    </row>
    <row r="20" spans="1:10" ht="13.50" thickBot="1" customHeight="1">
      <c r="A20" s="15"/>
      <c r="B20" s="15"/>
      <c r="C20" s="15"/>
      <c r="D20" s="15"/>
      <c r="E20" s="15"/>
      <c r="F20" s="9" t="s">
        <v>38</v>
      </c>
      <c r="G20" s="9"/>
      <c r="H20" s="9"/>
      <c r="I20" s="9"/>
      <c r="J20" s="17">
        <f ca="1">ROUND(SUM(INDIRECT(ADDRESS(ROW()+(-1), COLUMN()+(0), 1)),INDIRECT(ADDRESS(ROW()+(-2), COLUMN()+(0), 1))), 2)</f>
        <v>6.15</v>
      </c>
    </row>
    <row r="21" spans="1:10" ht="13.50" thickBot="1" customHeight="1">
      <c r="A21" s="15">
        <v>3</v>
      </c>
      <c r="B21" s="15"/>
      <c r="C21" s="15"/>
      <c r="D21" s="18" t="s">
        <v>39</v>
      </c>
      <c r="E21" s="18"/>
      <c r="F21" s="18"/>
      <c r="G21" s="18"/>
      <c r="H21" s="15"/>
      <c r="I21" s="15"/>
      <c r="J21" s="15"/>
    </row>
    <row r="22" spans="1:10" ht="13.50" thickBot="1" customHeight="1">
      <c r="A22" s="19"/>
      <c r="B22" s="19"/>
      <c r="C22" s="20" t="s">
        <v>40</v>
      </c>
      <c r="D22" s="19" t="s">
        <v>41</v>
      </c>
      <c r="E22" s="19"/>
      <c r="F22" s="13">
        <v>2</v>
      </c>
      <c r="G22" s="13"/>
      <c r="H22" s="14">
        <f ca="1">ROUND(SUM(INDIRECT(ADDRESS(ROW()+(-2), COLUMN()+(2), 1)),INDIRECT(ADDRESS(ROW()+(-6), COLUMN()+(2), 1))), 2)</f>
        <v>10.31</v>
      </c>
      <c r="I22" s="14"/>
      <c r="J22" s="14">
        <f ca="1">ROUND(INDIRECT(ADDRESS(ROW()+(0), COLUMN()+(-4), 1))*INDIRECT(ADDRESS(ROW()+(0), COLUMN()+(-2), 1))/100, 2)</f>
        <v>0.21</v>
      </c>
    </row>
    <row r="23" spans="1:10" ht="13.50" thickBot="1" customHeight="1">
      <c r="A23" s="21" t="s">
        <v>42</v>
      </c>
      <c r="B23" s="21"/>
      <c r="C23" s="22"/>
      <c r="D23" s="23"/>
      <c r="E23" s="23"/>
      <c r="F23" s="24" t="s">
        <v>43</v>
      </c>
      <c r="G23" s="24"/>
      <c r="H23" s="25"/>
      <c r="I23" s="25"/>
      <c r="J23" s="26">
        <f ca="1">ROUND(SUM(INDIRECT(ADDRESS(ROW()+(-1), COLUMN()+(0), 1)),INDIRECT(ADDRESS(ROW()+(-3), COLUMN()+(0), 1)),INDIRECT(ADDRESS(ROW()+(-7), COLUMN()+(0), 1))), 2)</f>
        <v>10.52</v>
      </c>
    </row>
    <row r="26" spans="1:10" ht="13.50" thickBot="1" customHeight="1">
      <c r="A26" s="27" t="s">
        <v>44</v>
      </c>
      <c r="B26" s="27"/>
      <c r="C26" s="27"/>
      <c r="D26" s="27"/>
      <c r="E26" s="27" t="s">
        <v>45</v>
      </c>
      <c r="F26" s="27"/>
      <c r="G26" s="27" t="s">
        <v>46</v>
      </c>
      <c r="H26" s="27"/>
      <c r="I26" s="27" t="s">
        <v>47</v>
      </c>
      <c r="J26" s="27"/>
    </row>
    <row r="27" spans="1:10" ht="13.50" thickBot="1" customHeight="1">
      <c r="A27" s="28" t="s">
        <v>48</v>
      </c>
      <c r="B27" s="28"/>
      <c r="C27" s="28"/>
      <c r="D27" s="28"/>
      <c r="E27" s="29">
        <v>1.18202e+006</v>
      </c>
      <c r="F27" s="29"/>
      <c r="G27" s="29">
        <v>1.18202e+006</v>
      </c>
      <c r="H27" s="29"/>
      <c r="I27" s="29" t="s">
        <v>49</v>
      </c>
      <c r="J27" s="29"/>
    </row>
    <row r="28" spans="1:10" ht="13.50" thickBot="1" customHeight="1">
      <c r="A28" s="30" t="s">
        <v>50</v>
      </c>
      <c r="B28" s="30"/>
      <c r="C28" s="30"/>
      <c r="D28" s="30"/>
      <c r="E28" s="31"/>
      <c r="F28" s="31"/>
      <c r="G28" s="31"/>
      <c r="H28" s="31"/>
      <c r="I28" s="31"/>
      <c r="J28" s="31"/>
    </row>
    <row r="29" spans="1:10" ht="13.50" thickBot="1" customHeight="1">
      <c r="A29" s="28" t="s">
        <v>51</v>
      </c>
      <c r="B29" s="28"/>
      <c r="C29" s="28"/>
      <c r="D29" s="28"/>
      <c r="E29" s="29">
        <v>1.4102e+007</v>
      </c>
      <c r="F29" s="29"/>
      <c r="G29" s="29">
        <v>1.4102e+007</v>
      </c>
      <c r="H29" s="29"/>
      <c r="I29" s="29" t="s">
        <v>52</v>
      </c>
      <c r="J29" s="29"/>
    </row>
    <row r="30" spans="1:10" ht="24.00" thickBot="1" customHeight="1">
      <c r="A30" s="30" t="s">
        <v>53</v>
      </c>
      <c r="B30" s="30"/>
      <c r="C30" s="30"/>
      <c r="D30" s="30"/>
      <c r="E30" s="31"/>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7">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G12"/>
    <mergeCell ref="H12:I12"/>
    <mergeCell ref="A13:B13"/>
    <mergeCell ref="D13:E13"/>
    <mergeCell ref="F13:G13"/>
    <mergeCell ref="H13:I13"/>
    <mergeCell ref="A14:B14"/>
    <mergeCell ref="D14:E14"/>
    <mergeCell ref="F14:G14"/>
    <mergeCell ref="H14:I14"/>
    <mergeCell ref="A15:B15"/>
    <mergeCell ref="D15:E15"/>
    <mergeCell ref="F15:G15"/>
    <mergeCell ref="H15:I15"/>
    <mergeCell ref="A16:B16"/>
    <mergeCell ref="D16:E16"/>
    <mergeCell ref="F16:I16"/>
    <mergeCell ref="A17:B17"/>
    <mergeCell ref="D17:G17"/>
    <mergeCell ref="H17:I17"/>
    <mergeCell ref="A18:B18"/>
    <mergeCell ref="D18:E18"/>
    <mergeCell ref="F18:G18"/>
    <mergeCell ref="H18:I18"/>
    <mergeCell ref="A19:B19"/>
    <mergeCell ref="D19:E19"/>
    <mergeCell ref="F19:G19"/>
    <mergeCell ref="H19:I19"/>
    <mergeCell ref="A20:B20"/>
    <mergeCell ref="D20:E20"/>
    <mergeCell ref="F20:I20"/>
    <mergeCell ref="A21:B21"/>
    <mergeCell ref="D21:G21"/>
    <mergeCell ref="H21:I21"/>
    <mergeCell ref="A22:B22"/>
    <mergeCell ref="D22:E22"/>
    <mergeCell ref="F22:G22"/>
    <mergeCell ref="H22:I22"/>
    <mergeCell ref="A23:E23"/>
    <mergeCell ref="F23:I23"/>
    <mergeCell ref="A26:D26"/>
    <mergeCell ref="E26:F26"/>
    <mergeCell ref="G26:H26"/>
    <mergeCell ref="I26:J26"/>
    <mergeCell ref="A27:D27"/>
    <mergeCell ref="E27:F28"/>
    <mergeCell ref="G27:H28"/>
    <mergeCell ref="I27:J28"/>
    <mergeCell ref="A28:D28"/>
    <mergeCell ref="A29:D29"/>
    <mergeCell ref="E29:F30"/>
    <mergeCell ref="G29:H30"/>
    <mergeCell ref="I29:J30"/>
    <mergeCell ref="A30:D30"/>
    <mergeCell ref="A33:J33"/>
    <mergeCell ref="A34:J34"/>
    <mergeCell ref="A35:J35"/>
  </mergeCells>
  <pageMargins left="0.147638" right="0.147638" top="0.206693" bottom="0.206693" header="0.0" footer="0.0"/>
  <pageSetup paperSize="9" orientation="portrait"/>
  <rowBreaks count="0" manualBreakCount="0">
    </rowBreaks>
</worksheet>
</file>