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<sst xmlns="http://schemas.openxmlformats.org/spreadsheetml/2006/main" count="86" uniqueCount="86">
  <si>
    <t xml:space="preserve"/>
  </si>
  <si>
    <t xml:space="preserve">EHU021</t>
  </si>
  <si>
    <t xml:space="preserve">m²</t>
  </si>
  <si>
    <t xml:space="preserve">Forjat unidireccional amb bigues planes, nervis "in situ" i pilars.</t>
  </si>
  <si>
    <r>
      <rPr>
        <sz val="8.25"/>
        <color rgb="FF000000"/>
        <rFont val="Arial"/>
        <family val="2"/>
      </rPr>
      <t xml:space="preserve">Estructura de formigó armat, realitzada amb formigó HA-25/F/20/XC2 fabricat en central, i abocament amb cubilot, amb un volum total de formigó en forjat, bigues i pilars de 0,186 m³/m², i acer UNE-EN 10080 B 500 S en zona de nervis i cèrcols, bigues i pilars amb una quantia total de 20 kg/m², composta dels següents elements: FORJAT UNIDIRECCIONAL: horitzontal, de cantell 30 = 25+5 cm; nervi "in situ" de 12 cm d'ample; revoltó de formigó per nervis "in situ", 60x20x25 cm; capa de compressió de 5 cm de gruix, amb armadura de repartiment formada per malla electrosoldada ME 20x20 Ø 5-5 B 500 T 6x2,20 UNE-EN 10080; bigues planes, cèrcols perimetrals de planta, encofrat per a bigues, muntatge i desmuntatge de sistema d'encofrat continu, amb acabat tipus industrial per revestir, format per: superfície encofrant de taulers de fusta tractada, reforçats amb varetes i perfils, amortitzables en 25 usos, estructura suport horitzontal de sotaponts metàl·lics i accessoris de muntatge, amortitzables en 150 usos i estructura suport vertical de puntals metàl·lics, amortitzables en 150 usos; PILARS: amb altura lliure de fins a 3 m, amb muntatge i desmuntatge de sistema d'encofrat de xapes metàl·liques reutilitzables. Inclús agent filmogen MasterKure 215 WB "Master Builders Solutions", per la cura de formigons i morters. El preu inclou l'elaboració de la ferralla (tall, doblegat i conformat d'elements) en taller industrial i el muntatge en el lloc definitiu de la seva col·locació en obra.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</si>
  <si>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</si>
  <si>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</si>
  <si>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</si>
  <si>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</si>
  <si>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</si>
  <si>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</si>
  <si>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</si>
  <si>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mt07aco020b</t>
  </si>
  <si>
    <t xml:space="preserve">U</t>
  </si>
  <si>
    <t xml:space="preserve">Separador homologat per pilars.</t>
  </si>
  <si>
    <t xml:space="preserve">mt08eup010b</t>
  </si>
  <si>
    <t xml:space="preserve">m²</t>
  </si>
  <si>
    <t xml:space="preserve">Xapa metàl·lica de 50x50 cm, per a encofrat de pilars de formigó armat de secció rectangular o quadrada, de fins a 3 m d'altura, inclús accessoris de muntatge.</t>
  </si>
  <si>
    <t xml:space="preserve">mt08eft030a</t>
  </si>
  <si>
    <t xml:space="preserve">m²</t>
  </si>
  <si>
    <t xml:space="preserve">Tauler de fusta tractada, de 22 mm d'espessor, reforçat amb varetes i perfils.</t>
  </si>
  <si>
    <t xml:space="preserve">mt08eva030</t>
  </si>
  <si>
    <t xml:space="preserve">m²</t>
  </si>
  <si>
    <t xml:space="preserve">Estructura suport per a encofrat recuperable, composta de: sotaponts metàl·lics i accessoris de muntatge.</t>
  </si>
  <si>
    <t xml:space="preserve">mt50spa081a</t>
  </si>
  <si>
    <t xml:space="preserve">U</t>
  </si>
  <si>
    <t xml:space="preserve">Puntal metàl·lic telescòpic, de fins a 3 m d'altura.</t>
  </si>
  <si>
    <t xml:space="preserve">mt08cim030b</t>
  </si>
  <si>
    <t xml:space="preserve">m³</t>
  </si>
  <si>
    <t xml:space="preserve">Fusta de pi.</t>
  </si>
  <si>
    <t xml:space="preserve">mt08var060</t>
  </si>
  <si>
    <t xml:space="preserve">kg</t>
  </si>
  <si>
    <t xml:space="preserve">Puntes d'acer de 20x100 mm.</t>
  </si>
  <si>
    <t xml:space="preserve">mt08dba010g</t>
  </si>
  <si>
    <t xml:space="preserve">l</t>
  </si>
  <si>
    <t xml:space="preserve">Agent desemmotllant, a base d'olis especials, emulsionant en aigua MasterFinish RL 294 "Master Builders Solutions", per a encofrats metàl·lics, fenòlics o de fusta.</t>
  </si>
  <si>
    <t xml:space="preserve">mt07bho020b</t>
  </si>
  <si>
    <t xml:space="preserve">U</t>
  </si>
  <si>
    <t xml:space="preserve">Revoltó de formigó per nervis "in situ", 60x20x25 cm. Inclús peces especials.</t>
  </si>
  <si>
    <t xml:space="preserve">mt07aco020c</t>
  </si>
  <si>
    <t xml:space="preserve">U</t>
  </si>
  <si>
    <t xml:space="preserve">Separador homologat per bigues.</t>
  </si>
  <si>
    <t xml:space="preserve">mt07aco020f</t>
  </si>
  <si>
    <t xml:space="preserve">U</t>
  </si>
  <si>
    <t xml:space="preserve">Separador homologat per nervis "in situ" en forjats unidireccionals.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</si>
  <si>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</si>
  <si>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</si>
  <si>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</si>
  <si>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</si>
  <si>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</si>
  <si>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</si>
  <si>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mt07ame010d</t>
  </si>
  <si>
    <t xml:space="preserve">m²</t>
  </si>
  <si>
    <t xml:space="preserve">Malla electrosoldada ME 20x20 Ø 5-5 B 500 T 6x2,20 UNE-EN 10080.</t>
  </si>
  <si>
    <t xml:space="preserve">mt10haf010ctms</t>
  </si>
  <si>
    <t xml:space="preserve">m³</t>
  </si>
  <si>
    <t xml:space="preserve">Formigó HA-25/F/20/XC2, fabricat en central.</t>
  </si>
  <si>
    <t xml:space="preserve">mt08cur020d</t>
  </si>
  <si>
    <t xml:space="preserve">l</t>
  </si>
  <si>
    <t xml:space="preserve">Agent filmogen MasterKure 215 WB "Master Builders Solutions", per la cura de formigons i morters.</t>
  </si>
  <si>
    <t xml:space="preserve">Subtotal materials:</t>
  </si>
  <si>
    <t xml:space="preserve">Mà d'obra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</si>
  <si>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</si>
  <si>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</si>
  <si>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</si>
  <si>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</si>
  <si>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</si>
  <si>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</si>
  <si>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</si>
  <si>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</si>
  <si>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</si>
  <si>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</si>
  <si>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</si>
  <si>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</si>
  <si>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</si>
  <si>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</si>
  <si>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</si>
  <si>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</si>
  <si>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</si>
  <si>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</si>
  <si>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</si>
  <si>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</si>
  <si>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</si>
  <si>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</si>
  <si>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10,14€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</si>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</sst>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85" customWidth="1"/>
    <col min="4" max="4" width="6.63" customWidth="1"/>
    <col min="5" max="5" width="73.95" customWidth="1"/>
    <col min="6" max="6" width="12.75" customWidth="1"/>
    <col min="7" max="7" width="11.22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18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</v>
      </c>
      <c r="G10" s="12">
        <v>0.06</v>
      </c>
      <c r="H10" s="12">
        <f ca="1">ROUND(INDIRECT(ADDRESS(ROW()+(0), COLUMN()+(-2), 1))*INDIRECT(ADDRESS(ROW()+(0), COLUMN()+(-1), 1)), 2)</f>
        <v>0.03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0.007</v>
      </c>
      <c r="G11" s="12">
        <v>48</v>
      </c>
      <c r="H11" s="12">
        <f ca="1">ROUND(INDIRECT(ADDRESS(ROW()+(0), COLUMN()+(-2), 1))*INDIRECT(ADDRESS(ROW()+(0), COLUMN()+(-1), 1)), 2)</f>
        <v>0.34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0.044</v>
      </c>
      <c r="G12" s="12">
        <v>45.5</v>
      </c>
      <c r="H12" s="12">
        <f ca="1">ROUND(INDIRECT(ADDRESS(ROW()+(0), COLUMN()+(-2), 1))*INDIRECT(ADDRESS(ROW()+(0), COLUMN()+(-1), 1)), 2)</f>
        <v>2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0.007</v>
      </c>
      <c r="G13" s="12">
        <v>102</v>
      </c>
      <c r="H13" s="12">
        <f ca="1">ROUND(INDIRECT(ADDRESS(ROW()+(0), COLUMN()+(-2), 1))*INDIRECT(ADDRESS(ROW()+(0), COLUMN()+(-1), 1)), 2)</f>
        <v>0.71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0.027</v>
      </c>
      <c r="G14" s="12">
        <v>19.25</v>
      </c>
      <c r="H14" s="12">
        <f ca="1">ROUND(INDIRECT(ADDRESS(ROW()+(0), COLUMN()+(-2), 1))*INDIRECT(ADDRESS(ROW()+(0), COLUMN()+(-1), 1)), 2)</f>
        <v>0.52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0.003</v>
      </c>
      <c r="G15" s="12">
        <v>355.5</v>
      </c>
      <c r="H15" s="12">
        <f ca="1">ROUND(INDIRECT(ADDRESS(ROW()+(0), COLUMN()+(-2), 1))*INDIRECT(ADDRESS(ROW()+(0), COLUMN()+(-1), 1)), 2)</f>
        <v>1.07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0.04</v>
      </c>
      <c r="G16" s="12">
        <v>8.75</v>
      </c>
      <c r="H16" s="12">
        <f ca="1">ROUND(INDIRECT(ADDRESS(ROW()+(0), COLUMN()+(-2), 1))*INDIRECT(ADDRESS(ROW()+(0), COLUMN()+(-1), 1)), 2)</f>
        <v>0.35</v>
      </c>
    </row>
    <row r="17" spans="1:8" ht="24.0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0.03</v>
      </c>
      <c r="G17" s="12">
        <v>1.86</v>
      </c>
      <c r="H17" s="12">
        <f ca="1">ROUND(INDIRECT(ADDRESS(ROW()+(0), COLUMN()+(-2), 1))*INDIRECT(ADDRESS(ROW()+(0), COLUMN()+(-1), 1)), 2)</f>
        <v>0.06</v>
      </c>
    </row>
    <row r="18" spans="1:8" ht="13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5.104</v>
      </c>
      <c r="G18" s="12">
        <v>1.05</v>
      </c>
      <c r="H18" s="12">
        <f ca="1">ROUND(INDIRECT(ADDRESS(ROW()+(0), COLUMN()+(-2), 1))*INDIRECT(ADDRESS(ROW()+(0), COLUMN()+(-1), 1)), 2)</f>
        <v>5.36</v>
      </c>
    </row>
    <row r="19" spans="1:8" ht="13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1">
        <v>0.8</v>
      </c>
      <c r="G19" s="12">
        <v>0.09</v>
      </c>
      <c r="H19" s="12">
        <f ca="1">ROUND(INDIRECT(ADDRESS(ROW()+(0), COLUMN()+(-2), 1))*INDIRECT(ADDRESS(ROW()+(0), COLUMN()+(-1), 1)), 2)</f>
        <v>0.07</v>
      </c>
    </row>
    <row r="20" spans="1:8" ht="13.5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1">
        <v>1</v>
      </c>
      <c r="G20" s="12">
        <v>0.06</v>
      </c>
      <c r="H20" s="12">
        <f ca="1">ROUND(INDIRECT(ADDRESS(ROW()+(0), COLUMN()+(-2), 1))*INDIRECT(ADDRESS(ROW()+(0), COLUMN()+(-1), 1)), 2)</f>
        <v>0.06</v>
      </c>
    </row>
    <row r="21" spans="1:8" ht="24.0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1">
        <v>20</v>
      </c>
      <c r="G21" s="12">
        <v>1.6</v>
      </c>
      <c r="H21" s="12">
        <f ca="1">ROUND(INDIRECT(ADDRESS(ROW()+(0), COLUMN()+(-2), 1))*INDIRECT(ADDRESS(ROW()+(0), COLUMN()+(-1), 1)), 2)</f>
        <v>32</v>
      </c>
    </row>
    <row r="22" spans="1:8" ht="13.5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1">
        <v>0.25</v>
      </c>
      <c r="G22" s="12">
        <v>1.5</v>
      </c>
      <c r="H22" s="12">
        <f ca="1">ROUND(INDIRECT(ADDRESS(ROW()+(0), COLUMN()+(-2), 1))*INDIRECT(ADDRESS(ROW()+(0), COLUMN()+(-1), 1)), 2)</f>
        <v>0.38</v>
      </c>
    </row>
    <row r="23" spans="1:8" ht="13.50" thickBot="1" customHeight="1">
      <c r="A23" s="1" t="s">
        <v>51</v>
      </c>
      <c r="B23" s="1"/>
      <c r="C23" s="1"/>
      <c r="D23" s="10" t="s">
        <v>52</v>
      </c>
      <c r="E23" s="1" t="s">
        <v>53</v>
      </c>
      <c r="F23" s="11">
        <v>1.1</v>
      </c>
      <c r="G23" s="12">
        <v>2.52</v>
      </c>
      <c r="H23" s="12">
        <f ca="1">ROUND(INDIRECT(ADDRESS(ROW()+(0), COLUMN()+(-2), 1))*INDIRECT(ADDRESS(ROW()+(0), COLUMN()+(-1), 1)), 2)</f>
        <v>2.77</v>
      </c>
    </row>
    <row r="24" spans="1:8" ht="13.50" thickBot="1" customHeight="1">
      <c r="A24" s="1" t="s">
        <v>54</v>
      </c>
      <c r="B24" s="1"/>
      <c r="C24" s="1"/>
      <c r="D24" s="10" t="s">
        <v>55</v>
      </c>
      <c r="E24" s="1" t="s">
        <v>56</v>
      </c>
      <c r="F24" s="11">
        <v>0.195</v>
      </c>
      <c r="G24" s="12">
        <v>92.2</v>
      </c>
      <c r="H24" s="12">
        <f ca="1">ROUND(INDIRECT(ADDRESS(ROW()+(0), COLUMN()+(-2), 1))*INDIRECT(ADDRESS(ROW()+(0), COLUMN()+(-1), 1)), 2)</f>
        <v>17.98</v>
      </c>
    </row>
    <row r="25" spans="1:8" ht="24.00" thickBot="1" customHeight="1">
      <c r="A25" s="1" t="s">
        <v>57</v>
      </c>
      <c r="B25" s="1"/>
      <c r="C25" s="1"/>
      <c r="D25" s="10" t="s">
        <v>58</v>
      </c>
      <c r="E25" s="1" t="s">
        <v>59</v>
      </c>
      <c r="F25" s="13">
        <v>0.15</v>
      </c>
      <c r="G25" s="14">
        <v>1.61</v>
      </c>
      <c r="H25" s="14">
        <f ca="1">ROUND(INDIRECT(ADDRESS(ROW()+(0), COLUMN()+(-2), 1))*INDIRECT(ADDRESS(ROW()+(0), COLUMN()+(-1), 1)), 2)</f>
        <v>0.24</v>
      </c>
    </row>
    <row r="26" spans="1:8" ht="13.50" thickBot="1" customHeight="1">
      <c r="A26" s="15"/>
      <c r="B26" s="15"/>
      <c r="C26" s="15"/>
      <c r="D26" s="15"/>
      <c r="E26" s="15"/>
      <c r="F26" s="9" t="s">
        <v>60</v>
      </c>
      <c r="G26" s="9"/>
      <c r="H2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2)</f>
        <v>63.94</v>
      </c>
    </row>
    <row r="27" spans="1:8" ht="13.50" thickBot="1" customHeight="1">
      <c r="A27" s="15">
        <v>2</v>
      </c>
      <c r="B27" s="15"/>
      <c r="C27" s="15"/>
      <c r="D27" s="15"/>
      <c r="E27" s="18" t="s">
        <v>61</v>
      </c>
      <c r="F27" s="18"/>
      <c r="G27" s="15"/>
      <c r="H27" s="15"/>
    </row>
    <row r="28" spans="1:8" ht="13.50" thickBot="1" customHeight="1">
      <c r="A28" s="1" t="s">
        <v>62</v>
      </c>
      <c r="B28" s="1"/>
      <c r="C28" s="1"/>
      <c r="D28" s="10" t="s">
        <v>63</v>
      </c>
      <c r="E28" s="1" t="s">
        <v>64</v>
      </c>
      <c r="F28" s="11">
        <v>1.013</v>
      </c>
      <c r="G28" s="12">
        <v>27.47</v>
      </c>
      <c r="H28" s="12">
        <f ca="1">ROUND(INDIRECT(ADDRESS(ROW()+(0), COLUMN()+(-2), 1))*INDIRECT(ADDRESS(ROW()+(0), COLUMN()+(-1), 1)), 2)</f>
        <v>27.83</v>
      </c>
    </row>
    <row r="29" spans="1:8" ht="13.50" thickBot="1" customHeight="1">
      <c r="A29" s="1" t="s">
        <v>65</v>
      </c>
      <c r="B29" s="1"/>
      <c r="C29" s="1"/>
      <c r="D29" s="10" t="s">
        <v>66</v>
      </c>
      <c r="E29" s="1" t="s">
        <v>67</v>
      </c>
      <c r="F29" s="11">
        <v>1.025</v>
      </c>
      <c r="G29" s="12">
        <v>24.43</v>
      </c>
      <c r="H29" s="12">
        <f ca="1">ROUND(INDIRECT(ADDRESS(ROW()+(0), COLUMN()+(-2), 1))*INDIRECT(ADDRESS(ROW()+(0), COLUMN()+(-1), 1)), 2)</f>
        <v>25.04</v>
      </c>
    </row>
    <row r="30" spans="1:8" ht="13.50" thickBot="1" customHeight="1">
      <c r="A30" s="1" t="s">
        <v>68</v>
      </c>
      <c r="B30" s="1"/>
      <c r="C30" s="1"/>
      <c r="D30" s="10" t="s">
        <v>69</v>
      </c>
      <c r="E30" s="1" t="s">
        <v>70</v>
      </c>
      <c r="F30" s="11">
        <v>0.295</v>
      </c>
      <c r="G30" s="12">
        <v>27.47</v>
      </c>
      <c r="H30" s="12">
        <f ca="1">ROUND(INDIRECT(ADDRESS(ROW()+(0), COLUMN()+(-2), 1))*INDIRECT(ADDRESS(ROW()+(0), COLUMN()+(-1), 1)), 2)</f>
        <v>8.1</v>
      </c>
    </row>
    <row r="31" spans="1:8" ht="13.50" thickBot="1" customHeight="1">
      <c r="A31" s="1" t="s">
        <v>71</v>
      </c>
      <c r="B31" s="1"/>
      <c r="C31" s="1"/>
      <c r="D31" s="10" t="s">
        <v>72</v>
      </c>
      <c r="E31" s="1" t="s">
        <v>73</v>
      </c>
      <c r="F31" s="11">
        <v>0.273</v>
      </c>
      <c r="G31" s="12">
        <v>24.43</v>
      </c>
      <c r="H31" s="12">
        <f ca="1">ROUND(INDIRECT(ADDRESS(ROW()+(0), COLUMN()+(-2), 1))*INDIRECT(ADDRESS(ROW()+(0), COLUMN()+(-1), 1)), 2)</f>
        <v>6.67</v>
      </c>
    </row>
    <row r="32" spans="1:8" ht="13.50" thickBot="1" customHeight="1">
      <c r="A32" s="1" t="s">
        <v>74</v>
      </c>
      <c r="B32" s="1"/>
      <c r="C32" s="1"/>
      <c r="D32" s="10" t="s">
        <v>75</v>
      </c>
      <c r="E32" s="1" t="s">
        <v>76</v>
      </c>
      <c r="F32" s="11">
        <v>0.085</v>
      </c>
      <c r="G32" s="12">
        <v>27.47</v>
      </c>
      <c r="H32" s="12">
        <f ca="1">ROUND(INDIRECT(ADDRESS(ROW()+(0), COLUMN()+(-2), 1))*INDIRECT(ADDRESS(ROW()+(0), COLUMN()+(-1), 1)), 2)</f>
        <v>2.33</v>
      </c>
    </row>
    <row r="33" spans="1:8" ht="13.50" thickBot="1" customHeight="1">
      <c r="A33" s="1" t="s">
        <v>77</v>
      </c>
      <c r="B33" s="1"/>
      <c r="C33" s="1"/>
      <c r="D33" s="10" t="s">
        <v>78</v>
      </c>
      <c r="E33" s="1" t="s">
        <v>79</v>
      </c>
      <c r="F33" s="13">
        <v>0.333</v>
      </c>
      <c r="G33" s="14">
        <v>24.43</v>
      </c>
      <c r="H33" s="14">
        <f ca="1">ROUND(INDIRECT(ADDRESS(ROW()+(0), COLUMN()+(-2), 1))*INDIRECT(ADDRESS(ROW()+(0), COLUMN()+(-1), 1)), 2)</f>
        <v>8.14</v>
      </c>
    </row>
    <row r="34" spans="1:8" ht="13.50" thickBot="1" customHeight="1">
      <c r="A34" s="15"/>
      <c r="B34" s="15"/>
      <c r="C34" s="15"/>
      <c r="D34" s="15"/>
      <c r="E34" s="15"/>
      <c r="F34" s="9" t="s">
        <v>80</v>
      </c>
      <c r="G34" s="9"/>
      <c r="H3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78.11</v>
      </c>
    </row>
    <row r="35" spans="1:8" ht="13.50" thickBot="1" customHeight="1">
      <c r="A35" s="15">
        <v>3</v>
      </c>
      <c r="B35" s="15"/>
      <c r="C35" s="15"/>
      <c r="D35" s="15"/>
      <c r="E35" s="18" t="s">
        <v>81</v>
      </c>
      <c r="F35" s="18"/>
      <c r="G35" s="15"/>
      <c r="H35" s="15"/>
    </row>
    <row r="36" spans="1:8" ht="13.50" thickBot="1" customHeight="1">
      <c r="A36" s="19"/>
      <c r="B36" s="19"/>
      <c r="C36" s="19"/>
      <c r="D36" s="20" t="s">
        <v>82</v>
      </c>
      <c r="E36" s="19" t="s">
        <v>83</v>
      </c>
      <c r="F36" s="13">
        <v>2</v>
      </c>
      <c r="G36" s="14">
        <f ca="1">ROUND(SUM(INDIRECT(ADDRESS(ROW()+(-2), COLUMN()+(1), 1)),INDIRECT(ADDRESS(ROW()+(-10), COLUMN()+(1), 1))), 2)</f>
        <v>142.05</v>
      </c>
      <c r="H36" s="14">
        <f ca="1">ROUND(INDIRECT(ADDRESS(ROW()+(0), COLUMN()+(-2), 1))*INDIRECT(ADDRESS(ROW()+(0), COLUMN()+(-1), 1))/100, 2)</f>
        <v>2.84</v>
      </c>
    </row>
    <row r="37" spans="1:8" ht="13.50" thickBot="1" customHeight="1">
      <c r="A37" s="21" t="s">
        <v>84</v>
      </c>
      <c r="B37" s="21"/>
      <c r="C37" s="21"/>
      <c r="D37" s="22"/>
      <c r="E37" s="23"/>
      <c r="F37" s="24" t="s">
        <v>85</v>
      </c>
      <c r="G37" s="25"/>
      <c r="H37" s="26">
        <f ca="1">ROUND(SUM(INDIRECT(ADDRESS(ROW()+(-1), COLUMN()+(0), 1)),INDIRECT(ADDRESS(ROW()+(-3), COLUMN()+(0), 1)),INDIRECT(ADDRESS(ROW()+(-11), COLUMN()+(0), 1))), 2)</f>
        <v>144.89</v>
      </c>
    </row>
  </sheetData>
  <mergeCells count="39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F26:G26"/>
    <mergeCell ref="A27:C27"/>
    <mergeCell ref="E27:F27"/>
    <mergeCell ref="A28:C28"/>
    <mergeCell ref="A29:C29"/>
    <mergeCell ref="A30:C30"/>
    <mergeCell ref="A31:C31"/>
    <mergeCell ref="A32:C32"/>
    <mergeCell ref="A33:C33"/>
    <mergeCell ref="A34:C34"/>
    <mergeCell ref="F34:G34"/>
    <mergeCell ref="A35:C35"/>
    <mergeCell ref="E35:F35"/>
    <mergeCell ref="A36:C36"/>
    <mergeCell ref="A37:E37"/>
    <mergeCell ref="F37:G37"/>
  </mergeCells>
  <pageMargins left="0.147638" right="0.147638" top="0.206693" bottom="0.206693" header="0.0" footer="0.0"/>
  <pageSetup paperSize="9" orientation="portrait"/>
  <rowBreaks count="0" manualBreakCount="0">
    </rowBreaks>
</worksheet>
</file>