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<sst xmlns="http://schemas.openxmlformats.org/spreadsheetml/2006/main" count="73" uniqueCount="73">
  <si>
    <t xml:space="preserve"/>
  </si>
  <si>
    <t xml:space="preserve">EHX005</t>
  </si>
  <si>
    <t xml:space="preserve">m²</t>
  </si>
  <si>
    <t xml:space="preserve">Llosa mixta amb xapa col·laborant.</t>
  </si>
  <si>
    <r>
      <rPr>
        <sz val="8.25"/>
        <color rgb="FF000000"/>
        <rFont val="Arial"/>
        <family val="2"/>
      </rPr>
      <t xml:space="preserve">Llosa mixta de 10 cm de cantell, amb xapa col·laborant d'acer galvanitzat amb forma xapa grecada, de 0,75 mm d'espessor, 44 mm d'altura de perfil i 172 mm d'intereix, 10 connectors soldats d'acer galvanitzat, de 19 mm de diàmetre i 81 mm d'altura i formigó armat realitzat amb formigó HA-25/F/20/XC2 fabricat en central, i abocament amb cubilot, volum total de formigó 0,062 m³/m²; acer UNE-EN 10080 B 500 S, amb una quantia total de 1 kg/m²; i malla electrosoldada ME 15x30 Ø 6-6 B 500 T 6x2,20 UNE-EN 10080; recolzat tot això sobre estructura metàl·lica. Inclús peces angulars per rematades perimetrals i de volades, cargols per a fixació de les xapes, filferro de lligar, separadors i agent filmogen MasterKure 215 WB "Master Builders Solutions", per la cura de formigons i morters. El preu inclou l'elaboració de la ferralla (tall, doblegat i conformat d'elements) en taller industrial i el muntatge en el lloc definitiu de la seva col·locació en obra, però no inclou l'estructura metàl·lica.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</si>
  <si>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</si>
  <si>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</si>
  <si>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</si>
  <si>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</si>
  <si>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</si>
  <si>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</si>
  <si>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</si>
  <si>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mt07pcl010aacba</t>
  </si>
  <si>
    <t xml:space="preserve">m²</t>
  </si>
  <si>
    <t xml:space="preserve">Perfil de xapa d'acer galvanitzat amb forma xapa grecada, de 0,75 mm d'espessor, 44 mm d'altura de perfil i 172 mm d'intereix, 7 a 8 kg/m² i un moment d'inèrcia de 30 a 40 cm4.</t>
  </si>
  <si>
    <t xml:space="preserve">mt07pcl020</t>
  </si>
  <si>
    <t xml:space="preserve">m</t>
  </si>
  <si>
    <t xml:space="preserve">Peça angular de xapa d'acer galvanitzat, per rematades perimetrals i de volades.</t>
  </si>
  <si>
    <t xml:space="preserve">mt07pcl030</t>
  </si>
  <si>
    <t xml:space="preserve">U</t>
  </si>
  <si>
    <t xml:space="preserve">Cargol autoforadant rosca-xapa, per a fixació de xapes.</t>
  </si>
  <si>
    <t xml:space="preserve">mt07aco020i</t>
  </si>
  <si>
    <t xml:space="preserve">U</t>
  </si>
  <si>
    <t xml:space="preserve">Separador homologat per lloses.</t>
  </si>
  <si>
    <t xml:space="preserve">mt07aco010c</t>
  </si>
  <si>
    <t xml:space="preserve">kg</t>
  </si>
  <si>
    <t xml:space="preserve">Ferralla elaborada en taller industrial amb acer en barres corrugades, UNE-EN 10080 B 500 S, de varis diàmetres.</t>
  </si>
  <si>
    <t xml:space="preserve">mt08var050</t>
  </si>
  <si>
    <t xml:space="preserve">kg</t>
  </si>
  <si>
    <t xml:space="preserve">Filferro galvanitzat per a lligar, de 1,30 mm de diàmetre.</t>
  </si>
  <si>
    <t xml:space="preserve">mt07ame010h</t>
  </si>
  <si>
    <t xml:space="preserve">m²</t>
  </si>
  <si>
    <t xml:space="preserve">Malla electrosoldada ME 15x30 Ø 6-6 B 500 T 6x2,20 UNE-EN 10080.</t>
  </si>
  <si>
    <t xml:space="preserve">mt10haf010ctms</t>
  </si>
  <si>
    <t xml:space="preserve">m³</t>
  </si>
  <si>
    <t xml:space="preserve">Formigó HA-25/F/20/XC2, fabricat en central.</t>
  </si>
  <si>
    <t xml:space="preserve">mt07cem040a</t>
  </si>
  <si>
    <t xml:space="preserve">U</t>
  </si>
  <si>
    <t xml:space="preserve">Connector d'acer galvanitzat amb cap de disc, de 19 mm de diàmetre i 81 mm d'altura, per fixar a estructura d'acer mitjançant soldadura a la xapa col·laborant.</t>
  </si>
  <si>
    <t xml:space="preserve">mt08cur020d</t>
  </si>
  <si>
    <t xml:space="preserve">l</t>
  </si>
  <si>
    <t xml:space="preserve">Agent filmogen MasterKure 215 WB "Master Builders Solutions", per la cura de formigons i morters.</t>
  </si>
  <si>
    <t xml:space="preserve">Subtotal materials:</t>
  </si>
  <si>
    <t xml:space="preserve">Equip i maquinària</t>
  </si>
  <si>
    <t xml:space="preserve">mq08sol030</t>
  </si>
  <si>
    <t xml:space="preserve">h</t>
  </si>
  <si>
    <t xml:space="preserve">Equip i elements auxiliars per soldadura de connectors.</t>
  </si>
  <si>
    <t xml:space="preserve">Subtotal equip i maquinària:</t>
  </si>
  <si>
    <t xml:space="preserve">Mà d'obra</t>
  </si>
  <si>
    <t xml:space="preserve">mo047</t>
  </si>
  <si>
    <t xml:space="preserve">h</t>
  </si>
  <si>
    <t xml:space="preserve">Oficial 1ª muntador d'estructura metàl·lica.</t>
  </si>
  <si>
    <t xml:space="preserve">mo094</t>
  </si>
  <si>
    <t xml:space="preserve">h</t>
  </si>
  <si>
    <t xml:space="preserve">Ajudant muntador d'estructura metàl·lica.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</si>
  <si>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</si>
  <si>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</si>
  <si>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</si>
  <si>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</si>
  <si>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</si>
  <si>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Ajudant ferrallista.</t>
  </si>
  <si>
    <t xml:space="preserve">mo045</t>
  </si>
  <si>
    <t xml:space="preserve">h</t>
  </si>
  <si>
    <t xml:space="preserve">Oficial 1ª estructurista, en treballs de posada en obra del formigó.</t>
  </si>
  <si>
    <t xml:space="preserve">mo092</t>
  </si>
  <si>
    <t xml:space="preserve">h</t>
  </si>
  <si>
    <t xml:space="preserve">Ajudant estructurista, en treballs de posada en obra del formigó.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</si>
  <si>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</si>
  <si>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</si>
  <si>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</si>
  <si>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</si>
  <si>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6,81€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</si>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</sst>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1.70" customWidth="1"/>
    <col min="4" max="4" width="6.63" customWidth="1"/>
    <col min="5" max="5" width="69.87" customWidth="1"/>
    <col min="6" max="6" width="14.96" customWidth="1"/>
    <col min="7" max="7" width="12.24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87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1.05</v>
      </c>
      <c r="G10" s="12">
        <v>28.94</v>
      </c>
      <c r="H10" s="12">
        <f ca="1">ROUND(INDIRECT(ADDRESS(ROW()+(0), COLUMN()+(-2), 1))*INDIRECT(ADDRESS(ROW()+(0), COLUMN()+(-1), 1)), 2)</f>
        <v>30.39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0.04</v>
      </c>
      <c r="G11" s="12">
        <v>27.2</v>
      </c>
      <c r="H11" s="12">
        <f ca="1">ROUND(INDIRECT(ADDRESS(ROW()+(0), COLUMN()+(-2), 1))*INDIRECT(ADDRESS(ROW()+(0), COLUMN()+(-1), 1)), 2)</f>
        <v>1.09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6</v>
      </c>
      <c r="G12" s="12">
        <v>0.35</v>
      </c>
      <c r="H12" s="12">
        <f ca="1">ROUND(INDIRECT(ADDRESS(ROW()+(0), COLUMN()+(-2), 1))*INDIRECT(ADDRESS(ROW()+(0), COLUMN()+(-1), 1)), 2)</f>
        <v>2.1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3</v>
      </c>
      <c r="G13" s="12">
        <v>0.09</v>
      </c>
      <c r="H13" s="12">
        <f ca="1">ROUND(INDIRECT(ADDRESS(ROW()+(0), COLUMN()+(-2), 1))*INDIRECT(ADDRESS(ROW()+(0), COLUMN()+(-1), 1)), 2)</f>
        <v>0.27</v>
      </c>
    </row>
    <row r="14" spans="1:8" ht="24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1</v>
      </c>
      <c r="G14" s="12">
        <v>1.6</v>
      </c>
      <c r="H14" s="12">
        <f ca="1">ROUND(INDIRECT(ADDRESS(ROW()+(0), COLUMN()+(-2), 1))*INDIRECT(ADDRESS(ROW()+(0), COLUMN()+(-1), 1)), 2)</f>
        <v>1.6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0.028</v>
      </c>
      <c r="G15" s="12">
        <v>1.5</v>
      </c>
      <c r="H15" s="12">
        <f ca="1">ROUND(INDIRECT(ADDRESS(ROW()+(0), COLUMN()+(-2), 1))*INDIRECT(ADDRESS(ROW()+(0), COLUMN()+(-1), 1)), 2)</f>
        <v>0.04</v>
      </c>
    </row>
    <row r="16" spans="1:8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1.15</v>
      </c>
      <c r="G16" s="12">
        <v>3.53</v>
      </c>
      <c r="H16" s="12">
        <f ca="1">ROUND(INDIRECT(ADDRESS(ROW()+(0), COLUMN()+(-2), 1))*INDIRECT(ADDRESS(ROW()+(0), COLUMN()+(-1), 1)), 2)</f>
        <v>4.06</v>
      </c>
    </row>
    <row r="17" spans="1:8" ht="13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1">
        <v>0.065</v>
      </c>
      <c r="G17" s="12">
        <v>92.2</v>
      </c>
      <c r="H17" s="12">
        <f ca="1">ROUND(INDIRECT(ADDRESS(ROW()+(0), COLUMN()+(-2), 1))*INDIRECT(ADDRESS(ROW()+(0), COLUMN()+(-1), 1)), 2)</f>
        <v>5.99</v>
      </c>
    </row>
    <row r="18" spans="1:8" ht="24.0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1">
        <v>10</v>
      </c>
      <c r="G18" s="12">
        <v>1.52</v>
      </c>
      <c r="H18" s="12">
        <f ca="1">ROUND(INDIRECT(ADDRESS(ROW()+(0), COLUMN()+(-2), 1))*INDIRECT(ADDRESS(ROW()+(0), COLUMN()+(-1), 1)), 2)</f>
        <v>15.2</v>
      </c>
    </row>
    <row r="19" spans="1:8" ht="24.0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3">
        <v>0.15</v>
      </c>
      <c r="G19" s="14">
        <v>1.61</v>
      </c>
      <c r="H19" s="14">
        <f ca="1">ROUND(INDIRECT(ADDRESS(ROW()+(0), COLUMN()+(-2), 1))*INDIRECT(ADDRESS(ROW()+(0), COLUMN()+(-1), 1)), 2)</f>
        <v>0.24</v>
      </c>
    </row>
    <row r="20" spans="1:8" ht="13.50" thickBot="1" customHeight="1">
      <c r="A20" s="15"/>
      <c r="B20" s="15"/>
      <c r="C20" s="15"/>
      <c r="D20" s="15"/>
      <c r="E20" s="15"/>
      <c r="F20" s="9" t="s">
        <v>42</v>
      </c>
      <c r="G20" s="9"/>
      <c r="H2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60.98</v>
      </c>
    </row>
    <row r="21" spans="1:8" ht="13.50" thickBot="1" customHeight="1">
      <c r="A21" s="15">
        <v>2</v>
      </c>
      <c r="B21" s="15"/>
      <c r="C21" s="15"/>
      <c r="D21" s="15"/>
      <c r="E21" s="18" t="s">
        <v>43</v>
      </c>
      <c r="F21" s="18"/>
      <c r="G21" s="15"/>
      <c r="H21" s="15"/>
    </row>
    <row r="22" spans="1:8" ht="13.50" thickBot="1" customHeight="1">
      <c r="A22" s="1" t="s">
        <v>44</v>
      </c>
      <c r="B22" s="1"/>
      <c r="C22" s="1"/>
      <c r="D22" s="10" t="s">
        <v>45</v>
      </c>
      <c r="E22" s="1" t="s">
        <v>46</v>
      </c>
      <c r="F22" s="13">
        <v>0.58</v>
      </c>
      <c r="G22" s="14">
        <v>19.68</v>
      </c>
      <c r="H22" s="14">
        <f ca="1">ROUND(INDIRECT(ADDRESS(ROW()+(0), COLUMN()+(-2), 1))*INDIRECT(ADDRESS(ROW()+(0), COLUMN()+(-1), 1)), 2)</f>
        <v>11.41</v>
      </c>
    </row>
    <row r="23" spans="1:8" ht="13.50" thickBot="1" customHeight="1">
      <c r="A23" s="15"/>
      <c r="B23" s="15"/>
      <c r="C23" s="15"/>
      <c r="D23" s="15"/>
      <c r="E23" s="15"/>
      <c r="F23" s="9" t="s">
        <v>47</v>
      </c>
      <c r="G23" s="9"/>
      <c r="H23" s="17">
        <f ca="1">ROUND(SUM(INDIRECT(ADDRESS(ROW()+(-1), COLUMN()+(0), 1))), 2)</f>
        <v>11.41</v>
      </c>
    </row>
    <row r="24" spans="1:8" ht="13.50" thickBot="1" customHeight="1">
      <c r="A24" s="15">
        <v>3</v>
      </c>
      <c r="B24" s="15"/>
      <c r="C24" s="15"/>
      <c r="D24" s="15"/>
      <c r="E24" s="18" t="s">
        <v>48</v>
      </c>
      <c r="F24" s="18"/>
      <c r="G24" s="15"/>
      <c r="H24" s="15"/>
    </row>
    <row r="25" spans="1:8" ht="13.50" thickBot="1" customHeight="1">
      <c r="A25" s="1" t="s">
        <v>49</v>
      </c>
      <c r="B25" s="1"/>
      <c r="C25" s="1"/>
      <c r="D25" s="10" t="s">
        <v>50</v>
      </c>
      <c r="E25" s="1" t="s">
        <v>51</v>
      </c>
      <c r="F25" s="11">
        <v>0.916</v>
      </c>
      <c r="G25" s="12">
        <v>27.47</v>
      </c>
      <c r="H25" s="12">
        <f ca="1">ROUND(INDIRECT(ADDRESS(ROW()+(0), COLUMN()+(-2), 1))*INDIRECT(ADDRESS(ROW()+(0), COLUMN()+(-1), 1)), 2)</f>
        <v>25.16</v>
      </c>
    </row>
    <row r="26" spans="1:8" ht="13.50" thickBot="1" customHeight="1">
      <c r="A26" s="1" t="s">
        <v>52</v>
      </c>
      <c r="B26" s="1"/>
      <c r="C26" s="1"/>
      <c r="D26" s="10" t="s">
        <v>53</v>
      </c>
      <c r="E26" s="1" t="s">
        <v>54</v>
      </c>
      <c r="F26" s="11">
        <v>0.354</v>
      </c>
      <c r="G26" s="12">
        <v>24.43</v>
      </c>
      <c r="H26" s="12">
        <f ca="1">ROUND(INDIRECT(ADDRESS(ROW()+(0), COLUMN()+(-2), 1))*INDIRECT(ADDRESS(ROW()+(0), COLUMN()+(-1), 1)), 2)</f>
        <v>8.65</v>
      </c>
    </row>
    <row r="27" spans="1:8" ht="13.50" thickBot="1" customHeight="1">
      <c r="A27" s="1" t="s">
        <v>55</v>
      </c>
      <c r="B27" s="1"/>
      <c r="C27" s="1"/>
      <c r="D27" s="10" t="s">
        <v>56</v>
      </c>
      <c r="E27" s="1" t="s">
        <v>57</v>
      </c>
      <c r="F27" s="11">
        <v>0.051</v>
      </c>
      <c r="G27" s="12">
        <v>27.47</v>
      </c>
      <c r="H27" s="12">
        <f ca="1">ROUND(INDIRECT(ADDRESS(ROW()+(0), COLUMN()+(-2), 1))*INDIRECT(ADDRESS(ROW()+(0), COLUMN()+(-1), 1)), 2)</f>
        <v>1.4</v>
      </c>
    </row>
    <row r="28" spans="1:8" ht="13.50" thickBot="1" customHeight="1">
      <c r="A28" s="1" t="s">
        <v>58</v>
      </c>
      <c r="B28" s="1"/>
      <c r="C28" s="1"/>
      <c r="D28" s="10" t="s">
        <v>59</v>
      </c>
      <c r="E28" s="1" t="s">
        <v>60</v>
      </c>
      <c r="F28" s="11">
        <v>0.048</v>
      </c>
      <c r="G28" s="12">
        <v>24.43</v>
      </c>
      <c r="H28" s="12">
        <f ca="1">ROUND(INDIRECT(ADDRESS(ROW()+(0), COLUMN()+(-2), 1))*INDIRECT(ADDRESS(ROW()+(0), COLUMN()+(-1), 1)), 2)</f>
        <v>1.17</v>
      </c>
    </row>
    <row r="29" spans="1:8" ht="13.50" thickBot="1" customHeight="1">
      <c r="A29" s="1" t="s">
        <v>61</v>
      </c>
      <c r="B29" s="1"/>
      <c r="C29" s="1"/>
      <c r="D29" s="10" t="s">
        <v>62</v>
      </c>
      <c r="E29" s="1" t="s">
        <v>63</v>
      </c>
      <c r="F29" s="11">
        <v>0.02</v>
      </c>
      <c r="G29" s="12">
        <v>27.47</v>
      </c>
      <c r="H29" s="12">
        <f ca="1">ROUND(INDIRECT(ADDRESS(ROW()+(0), COLUMN()+(-2), 1))*INDIRECT(ADDRESS(ROW()+(0), COLUMN()+(-1), 1)), 2)</f>
        <v>0.55</v>
      </c>
    </row>
    <row r="30" spans="1:8" ht="13.50" thickBot="1" customHeight="1">
      <c r="A30" s="1" t="s">
        <v>64</v>
      </c>
      <c r="B30" s="1"/>
      <c r="C30" s="1"/>
      <c r="D30" s="10" t="s">
        <v>65</v>
      </c>
      <c r="E30" s="1" t="s">
        <v>66</v>
      </c>
      <c r="F30" s="13">
        <v>0.082</v>
      </c>
      <c r="G30" s="14">
        <v>24.43</v>
      </c>
      <c r="H30" s="14">
        <f ca="1">ROUND(INDIRECT(ADDRESS(ROW()+(0), COLUMN()+(-2), 1))*INDIRECT(ADDRESS(ROW()+(0), COLUMN()+(-1), 1)), 2)</f>
        <v>2</v>
      </c>
    </row>
    <row r="31" spans="1:8" ht="13.50" thickBot="1" customHeight="1">
      <c r="A31" s="15"/>
      <c r="B31" s="15"/>
      <c r="C31" s="15"/>
      <c r="D31" s="15"/>
      <c r="E31" s="15"/>
      <c r="F31" s="9" t="s">
        <v>67</v>
      </c>
      <c r="G31" s="9"/>
      <c r="H31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38.93</v>
      </c>
    </row>
    <row r="32" spans="1:8" ht="13.50" thickBot="1" customHeight="1">
      <c r="A32" s="15">
        <v>4</v>
      </c>
      <c r="B32" s="15"/>
      <c r="C32" s="15"/>
      <c r="D32" s="15"/>
      <c r="E32" s="18" t="s">
        <v>68</v>
      </c>
      <c r="F32" s="18"/>
      <c r="G32" s="15"/>
      <c r="H32" s="15"/>
    </row>
    <row r="33" spans="1:8" ht="13.50" thickBot="1" customHeight="1">
      <c r="A33" s="19"/>
      <c r="B33" s="19"/>
      <c r="C33" s="19"/>
      <c r="D33" s="20" t="s">
        <v>69</v>
      </c>
      <c r="E33" s="19" t="s">
        <v>70</v>
      </c>
      <c r="F33" s="13">
        <v>2</v>
      </c>
      <c r="G33" s="14">
        <f ca="1">ROUND(SUM(INDIRECT(ADDRESS(ROW()+(-2), COLUMN()+(1), 1)),INDIRECT(ADDRESS(ROW()+(-10), COLUMN()+(1), 1)),INDIRECT(ADDRESS(ROW()+(-13), COLUMN()+(1), 1))), 2)</f>
        <v>111.32</v>
      </c>
      <c r="H33" s="14">
        <f ca="1">ROUND(INDIRECT(ADDRESS(ROW()+(0), COLUMN()+(-2), 1))*INDIRECT(ADDRESS(ROW()+(0), COLUMN()+(-1), 1))/100, 2)</f>
        <v>2.23</v>
      </c>
    </row>
    <row r="34" spans="1:8" ht="13.50" thickBot="1" customHeight="1">
      <c r="A34" s="21" t="s">
        <v>71</v>
      </c>
      <c r="B34" s="21"/>
      <c r="C34" s="21"/>
      <c r="D34" s="22"/>
      <c r="E34" s="23"/>
      <c r="F34" s="24" t="s">
        <v>72</v>
      </c>
      <c r="G34" s="25"/>
      <c r="H34" s="26">
        <f ca="1">ROUND(SUM(INDIRECT(ADDRESS(ROW()+(-1), COLUMN()+(0), 1)),INDIRECT(ADDRESS(ROW()+(-3), COLUMN()+(0), 1)),INDIRECT(ADDRESS(ROW()+(-11), COLUMN()+(0), 1)),INDIRECT(ADDRESS(ROW()+(-14), COLUMN()+(0), 1))), 2)</f>
        <v>113.55</v>
      </c>
    </row>
  </sheetData>
  <mergeCells count="38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F20:G20"/>
    <mergeCell ref="A21:C21"/>
    <mergeCell ref="E21:F21"/>
    <mergeCell ref="A22:C22"/>
    <mergeCell ref="A23:C23"/>
    <mergeCell ref="F23:G23"/>
    <mergeCell ref="A24:C24"/>
    <mergeCell ref="E24:F24"/>
    <mergeCell ref="A25:C25"/>
    <mergeCell ref="A26:C26"/>
    <mergeCell ref="A27:C27"/>
    <mergeCell ref="A28:C28"/>
    <mergeCell ref="A29:C29"/>
    <mergeCell ref="A30:C30"/>
    <mergeCell ref="A31:C31"/>
    <mergeCell ref="F31:G31"/>
    <mergeCell ref="A32:C32"/>
    <mergeCell ref="E32:F32"/>
    <mergeCell ref="A33:C33"/>
    <mergeCell ref="A34:E34"/>
    <mergeCell ref="F34:G34"/>
  </mergeCells>
  <pageMargins left="0.147638" right="0.147638" top="0.206693" bottom="0.206693" header="0.0" footer="0.0"/>
  <pageSetup paperSize="9" orientation="portrait"/>
  <rowBreaks count="0" manualBreakCount="0">
    </rowBreaks>
</worksheet>
</file>